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Types>
</file>

<file path=_rels/.rels>&#65279;<?xml version="1.0" encoding="utf-8"?><Relationships xmlns="http://schemas.openxmlformats.org/package/2006/relationships"><Relationship Type="http://schemas.openxmlformats.org/officeDocument/2006/relationships/officeDocument" Target="/xl/workbook.xml" Id="Re5f284c9b93649de" /></Relationships>
</file>

<file path=xl/workbook.xml><?xml version="1.0" encoding="utf-8"?>
<x:workbook xmlns:x="http://schemas.openxmlformats.org/spreadsheetml/2006/main">
  <x:sheets>
    <x:sheet xmlns:r="http://schemas.openxmlformats.org/officeDocument/2006/relationships" name="00_Huong_dan" sheetId="1" r:id="R4a31d024c6744d11"/>
    <x:sheet xmlns:r="http://schemas.openxmlformats.org/officeDocument/2006/relationships" name="01_Dau_vao" sheetId="2" r:id="R8964e3c05e094c40"/>
    <x:sheet xmlns:r="http://schemas.openxmlformats.org/officeDocument/2006/relationships" name="02_Danh_muc" sheetId="3" r:id="Rae9dffd27b4548e6"/>
    <x:sheet xmlns:r="http://schemas.openxmlformats.org/officeDocument/2006/relationships" name="03_Kich_ban" sheetId="4" r:id="R55b993d9bf124eb1"/>
    <x:sheet xmlns:r="http://schemas.openxmlformats.org/officeDocument/2006/relationships" name="04_Phan_bo_kenh" sheetId="5" r:id="R981596c20dc24cd3"/>
    <x:sheet xmlns:r="http://schemas.openxmlformats.org/officeDocument/2006/relationships" name="05_KPI_Nguong" sheetId="6" r:id="R45f269a1a3b64a5b"/>
    <x:sheet xmlns:r="http://schemas.openxmlformats.org/officeDocument/2006/relationships" name="06_Trinh_duyet" sheetId="7" r:id="R077bfe74fd244aec"/>
    <x:sheet xmlns:r="http://schemas.openxmlformats.org/officeDocument/2006/relationships" name="07_Vi_du" sheetId="8" r:id="R158c5a1cf6a8478b"/>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quot; ₫&quot;"/>
    <x:numFmt numFmtId="201" formatCode="0.0%"/>
  </x:numFmts>
  <x:fonts count="7">
    <x:font>
      <x:sz val="11"/>
      <x:name val="Carlito"/>
    </x:font>
    <x:font>
      <x:b/>
      <x:sz val="20"/>
      <x:color rgb="FFFFFFFF"/>
      <x:name val="Aptos"/>
    </x:font>
    <x:font>
      <x:i/>
      <x:sz val="10"/>
      <x:color rgb="FF5D697B"/>
      <x:name val="Aptos"/>
    </x:font>
    <x:font>
      <x:b/>
      <x:sz val="11"/>
      <x:color rgb="FFFFFFFF"/>
      <x:name val="Aptos"/>
    </x:font>
    <x:font>
      <x:b/>
      <x:sz val="10"/>
      <x:color rgb="FFFFFFFF"/>
      <x:name val="Aptos"/>
    </x:font>
    <x:font>
      <x:sz val="10"/>
      <x:color rgb="FF172033"/>
      <x:name val="Aptos"/>
    </x:font>
    <x:font>
      <x:b/>
      <x:sz val="10"/>
      <x:color rgb="FF172033"/>
      <x:name val="Aptos"/>
    </x:font>
  </x:fonts>
  <x:fills count="8">
    <x:fill>
      <x:patternFill patternType="none"/>
    </x:fill>
    <x:fill>
      <x:patternFill patternType="gray125"/>
    </x:fill>
    <x:fill>
      <x:patternFill patternType="solid">
        <x:fgColor rgb="FF071A33"/>
      </x:patternFill>
    </x:fill>
    <x:fill>
      <x:patternFill patternType="solid">
        <x:fgColor rgb="FFEAF2FF"/>
      </x:patternFill>
    </x:fill>
    <x:fill>
      <x:patternFill patternType="solid">
        <x:fgColor rgb="FF0B56D7"/>
      </x:patternFill>
    </x:fill>
    <x:fill>
      <x:patternFill patternType="solid">
        <x:fgColor rgb="FFFFF8D9"/>
      </x:patternFill>
    </x:fill>
    <x:fill>
      <x:patternFill patternType="solid">
        <x:fgColor rgb="FFFFF4CC"/>
      </x:patternFill>
    </x:fill>
    <x:fill>
      <x:patternFill patternType="solid">
        <x:fgColor rgb="FFF7F9FC"/>
      </x:patternFill>
    </x:fill>
  </x:fills>
  <x:borders count="40">
    <x:border/>
    <x:border>
      <x:right style="thin">
        <x:color rgb="FF315071"/>
      </x:right>
    </x:border>
    <x:border>
      <x:left style="thin">
        <x:color rgb="FF315071"/>
      </x:left>
      <x:right style="thin">
        <x:color rgb="FF315071"/>
      </x:right>
    </x:border>
    <x:border>
      <x:left style="thin">
        <x:color rgb="FF315071"/>
      </x:left>
    </x:border>
    <x:border>
      <x:bottom style="thin">
        <x:color rgb="FFD9E2EE"/>
      </x:bottom>
    </x:border>
    <x:border>
      <x:top style="thin">
        <x:color rgb="FFD9E2EE"/>
      </x:top>
      <x:bottom style="thin">
        <x:color rgb="FFD9E2EE"/>
      </x:bottom>
    </x:border>
    <x:border>
      <x:left style="thin">
        <x:color rgb="FFF7B500"/>
      </x:left>
      <x:top style="thin">
        <x:color rgb="FFF7B500"/>
      </x:top>
    </x:border>
    <x:border>
      <x:top style="thin">
        <x:color rgb="FFF7B500"/>
      </x:top>
    </x:border>
    <x:border>
      <x:right style="thin">
        <x:color rgb="FFF7B500"/>
      </x:right>
      <x:top style="thin">
        <x:color rgb="FFF7B500"/>
      </x:top>
    </x:border>
    <x:border>
      <x:left style="thin">
        <x:color rgb="FFF7B500"/>
      </x:left>
    </x:border>
    <x:border>
      <x:right style="thin">
        <x:color rgb="FFF7B500"/>
      </x:right>
    </x:border>
    <x:border>
      <x:left style="thin">
        <x:color rgb="FFF7B500"/>
      </x:left>
      <x:bottom style="thin">
        <x:color rgb="FFF7B500"/>
      </x:bottom>
    </x:border>
    <x:border>
      <x:bottom style="thin">
        <x:color rgb="FFF7B500"/>
      </x:bottom>
    </x:border>
    <x:border>
      <x:right style="thin">
        <x:color rgb="FFF7B500"/>
      </x:right>
      <x:bottom style="thin">
        <x:color rgb="FFF7B500"/>
      </x:bottom>
    </x:border>
    <x:border>
      <x:left style="thin">
        <x:color rgb="FFE8C85C"/>
      </x:left>
      <x:right style="thin">
        <x:color rgb="FFE8C85C"/>
      </x:right>
      <x:top style="thin">
        <x:color rgb="FFE8C85C"/>
      </x:top>
      <x:bottom style="thin">
        <x:color rgb="FFD9E2EE"/>
      </x:bottom>
    </x:border>
    <x:border>
      <x:left style="thin">
        <x:color rgb="FFE8C85C"/>
      </x:left>
      <x:right style="thin">
        <x:color rgb="FFE8C85C"/>
      </x:right>
      <x:top style="thin">
        <x:color rgb="FFD9E2EE"/>
      </x:top>
      <x:bottom style="thin">
        <x:color rgb="FFD9E2EE"/>
      </x:bottom>
    </x:border>
    <x:border>
      <x:left style="thin">
        <x:color rgb="FFE8C85C"/>
      </x:left>
      <x:right style="thin">
        <x:color rgb="FFE8C85C"/>
      </x:right>
      <x:top style="thin">
        <x:color rgb="FFD9E2EE"/>
      </x:top>
      <x:bottom style="thin">
        <x:color rgb="FFE8C85C"/>
      </x:bottom>
    </x:border>
    <x:border>
      <x:left style="thin">
        <x:color rgb="FFA9C5EE"/>
      </x:left>
      <x:right style="thin">
        <x:color rgb="FFA9C5EE"/>
      </x:right>
      <x:top style="thin">
        <x:color rgb="FFA9C5EE"/>
      </x:top>
      <x:bottom style="thin">
        <x:color rgb="FFD9E2EE"/>
      </x:bottom>
    </x:border>
    <x:border>
      <x:left style="thin">
        <x:color rgb="FFA9C5EE"/>
      </x:left>
      <x:right style="thin">
        <x:color rgb="FFA9C5EE"/>
      </x:right>
      <x:top style="thin">
        <x:color rgb="FFD9E2EE"/>
      </x:top>
      <x:bottom style="thin">
        <x:color rgb="FFD9E2EE"/>
      </x:bottom>
    </x:border>
    <x:border>
      <x:left style="thin">
        <x:color rgb="FFA9C5EE"/>
      </x:left>
      <x:right style="thin">
        <x:color rgb="FFA9C5EE"/>
      </x:right>
      <x:top style="thin">
        <x:color rgb="FFD9E2EE"/>
      </x:top>
      <x:bottom style="thin">
        <x:color rgb="FFA9C5EE"/>
      </x:bottom>
    </x:border>
    <x:border>
      <x:left style="thin">
        <x:color rgb="FFE8C85C"/>
      </x:left>
      <x:top style="thin">
        <x:color rgb="FFE8C85C"/>
      </x:top>
      <x:bottom style="thin">
        <x:color rgb="FFD9E2EE"/>
      </x:bottom>
    </x:border>
    <x:border>
      <x:top style="thin">
        <x:color rgb="FFE8C85C"/>
      </x:top>
      <x:bottom style="thin">
        <x:color rgb="FFD9E2EE"/>
      </x:bottom>
    </x:border>
    <x:border>
      <x:right style="thin">
        <x:color rgb="FFE8C85C"/>
      </x:right>
      <x:top style="thin">
        <x:color rgb="FFE8C85C"/>
      </x:top>
      <x:bottom style="thin">
        <x:color rgb="FFD9E2EE"/>
      </x:bottom>
    </x:border>
    <x:border>
      <x:left style="thin">
        <x:color rgb="FFE8C85C"/>
      </x:left>
      <x:top style="thin">
        <x:color rgb="FFD9E2EE"/>
      </x:top>
      <x:bottom style="thin">
        <x:color rgb="FFD9E2EE"/>
      </x:bottom>
    </x:border>
    <x:border>
      <x:right style="thin">
        <x:color rgb="FFE8C85C"/>
      </x:right>
      <x:top style="thin">
        <x:color rgb="FFD9E2EE"/>
      </x:top>
      <x:bottom style="thin">
        <x:color rgb="FFD9E2EE"/>
      </x:bottom>
    </x:border>
    <x:border>
      <x:left style="thin">
        <x:color rgb="FFE8C85C"/>
      </x:left>
      <x:top style="thin">
        <x:color rgb="FFD9E2EE"/>
      </x:top>
      <x:bottom style="thin">
        <x:color rgb="FFE8C85C"/>
      </x:bottom>
    </x:border>
    <x:border>
      <x:top style="thin">
        <x:color rgb="FFD9E2EE"/>
      </x:top>
      <x:bottom style="thin">
        <x:color rgb="FFE8C85C"/>
      </x:bottom>
    </x:border>
    <x:border>
      <x:right style="thin">
        <x:color rgb="FFE8C85C"/>
      </x:right>
      <x:top style="thin">
        <x:color rgb="FFD9E2EE"/>
      </x:top>
      <x:bottom style="thin">
        <x:color rgb="FFE8C85C"/>
      </x:bottom>
    </x:border>
    <x:border>
      <x:left style="thin">
        <x:color rgb="FFA9C5EE"/>
      </x:left>
      <x:right style="thin">
        <x:color rgb="FFA9C5EE"/>
      </x:right>
      <x:top style="thin">
        <x:color rgb="FFA9C5EE"/>
      </x:top>
    </x:border>
    <x:border>
      <x:left style="thin">
        <x:color rgb="FFA9C5EE"/>
      </x:left>
      <x:right style="thin">
        <x:color rgb="FFA9C5EE"/>
      </x:right>
    </x:border>
    <x:border>
      <x:left style="thin">
        <x:color rgb="FFA9C5EE"/>
      </x:left>
      <x:right style="thin">
        <x:color rgb="FFA9C5EE"/>
      </x:right>
      <x:bottom style="thin">
        <x:color rgb="FFA9C5EE"/>
      </x:bottom>
    </x:border>
    <x:border>
      <x:left style="thin">
        <x:color rgb="FFA9C5EE"/>
      </x:left>
      <x:top style="thin">
        <x:color rgb="FFA9C5EE"/>
      </x:top>
    </x:border>
    <x:border>
      <x:right style="thin">
        <x:color rgb="FFA9C5EE"/>
      </x:right>
      <x:top style="thin">
        <x:color rgb="FFA9C5EE"/>
      </x:top>
    </x:border>
    <x:border>
      <x:left style="thin">
        <x:color rgb="FFA9C5EE"/>
      </x:left>
    </x:border>
    <x:border>
      <x:right style="thin">
        <x:color rgb="FFA9C5EE"/>
      </x:right>
    </x:border>
    <x:border>
      <x:left style="thin">
        <x:color rgb="FFA9C5EE"/>
      </x:left>
      <x:bottom style="thin">
        <x:color rgb="FFA9C5EE"/>
      </x:bottom>
    </x:border>
    <x:border>
      <x:right style="thin">
        <x:color rgb="FFA9C5EE"/>
      </x:right>
      <x:bottom style="thin">
        <x:color rgb="FFA9C5EE"/>
      </x:bottom>
    </x:border>
    <x:border>
      <x:left style="thin">
        <x:color rgb="FFA9C5EE"/>
      </x:left>
      <x:top style="thin">
        <x:color rgb="FFA9C5EE"/>
      </x:top>
      <x:bottom style="thin">
        <x:color rgb="FFA9C5EE"/>
      </x:bottom>
    </x:border>
    <x:border>
      <x:top style="thin">
        <x:color rgb="FFA9C5EE"/>
      </x:top>
      <x:bottom style="thin">
        <x:color rgb="FFA9C5EE"/>
      </x:bottom>
    </x:border>
    <x:border>
      <x:right style="thin">
        <x:color rgb="FFA9C5EE"/>
      </x:right>
      <x:top style="thin">
        <x:color rgb="FFA9C5EE"/>
      </x:top>
      <x:bottom style="thin">
        <x:color rgb="FFA9C5EE"/>
      </x:bottom>
    </x:border>
  </x:borders>
  <x:cellStyleXfs count="1">
    <x:xf numFmtId="0" fontId="0" fillId="0" borderId="0"/>
  </x:cellStyleXfs>
  <x:cellXfs count="114">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0" xfId="0" applyNumberFormat="1" applyFont="1" applyFill="1" applyBorder="1" applyAlignment="1">
      <x:alignment vertical="center"/>
    </x:xf>
    <x:xf numFmtId="0" fontId="4" fillId="2" borderId="0" xfId="0" applyNumberFormat="1" applyFont="1" applyFill="1" applyBorder="1"/>
    <x:xf numFmtId="0" fontId="4" fillId="2" borderId="1" xfId="0" applyNumberFormat="1" applyFont="1" applyFill="1" applyBorder="1"/>
    <x:xf numFmtId="0" fontId="4" fillId="2" borderId="2" xfId="0" applyNumberFormat="1" applyFont="1" applyFill="1" applyBorder="1"/>
    <x:xf numFmtId="0" fontId="4" fillId="2" borderId="3" xfId="0" applyNumberFormat="1" applyFont="1" applyFill="1" applyBorder="1"/>
    <x:xf numFmtId="0" fontId="4" fillId="2" borderId="1" xfId="0" applyNumberFormat="1" applyFont="1" applyFill="1" applyBorder="1" applyAlignment="1">
      <x:alignment wrapText="1"/>
    </x:xf>
    <x:xf numFmtId="0" fontId="4" fillId="2" borderId="2" xfId="0" applyNumberFormat="1" applyFont="1" applyFill="1" applyBorder="1" applyAlignment="1">
      <x:alignment wrapText="1"/>
    </x:xf>
    <x:xf numFmtId="0" fontId="4" fillId="2" borderId="3" xfId="0" applyNumberFormat="1" applyFont="1" applyFill="1" applyBorder="1" applyAlignment="1">
      <x:alignment wrapText="1"/>
    </x:xf>
    <x:xf numFmtId="0" fontId="4" fillId="2" borderId="1" xfId="0" applyNumberFormat="1" applyFont="1" applyFill="1" applyBorder="1" applyAlignment="1">
      <x:alignment vertical="center" wrapText="1"/>
    </x:xf>
    <x:xf numFmtId="0" fontId="4" fillId="2" borderId="2" xfId="0" applyNumberFormat="1" applyFont="1" applyFill="1" applyBorder="1" applyAlignment="1">
      <x:alignment vertical="center" wrapText="1"/>
    </x:xf>
    <x:xf numFmtId="0" fontId="4" fillId="2" borderId="3" xfId="0" applyNumberFormat="1" applyFont="1" applyFill="1" applyBorder="1" applyAlignment="1">
      <x:alignment vertical="center" wrapText="1"/>
    </x:xf>
    <x:xf numFmtId="0" fontId="5" fillId="0" borderId="0" xfId="0" applyNumberFormat="1" applyFont="1" applyFill="1" applyBorder="1"/>
    <x:xf numFmtId="0" fontId="5" fillId="0" borderId="4" xfId="0" applyNumberFormat="1" applyFont="1" applyFill="1" applyBorder="1"/>
    <x:xf numFmtId="0" fontId="5" fillId="0" borderId="5" xfId="0" applyNumberFormat="1" applyFont="1" applyFill="1" applyBorder="1"/>
    <x:xf numFmtId="0" fontId="5" fillId="0" borderId="4" xfId="0" applyNumberFormat="1" applyFont="1" applyFill="1" applyBorder="1" applyAlignment="1">
      <x:alignment wrapText="1"/>
    </x:xf>
    <x:xf numFmtId="0" fontId="5" fillId="0" borderId="5" xfId="0" applyNumberFormat="1" applyFont="1" applyFill="1" applyBorder="1" applyAlignment="1">
      <x:alignment wrapText="1"/>
    </x:xf>
    <x:xf numFmtId="0" fontId="5" fillId="0" borderId="4" xfId="0" applyNumberFormat="1" applyFont="1" applyFill="1" applyBorder="1" applyAlignment="1">
      <x:alignment vertical="center" wrapText="1"/>
    </x:xf>
    <x:xf numFmtId="0" fontId="5" fillId="0" borderId="5" xfId="0" applyNumberFormat="1" applyFont="1" applyFill="1" applyBorder="1" applyAlignment="1">
      <x:alignment vertical="center" wrapText="1"/>
    </x:xf>
    <x:xf numFmtId="0" fontId="5" fillId="5" borderId="4" xfId="0" applyNumberFormat="1" applyFont="1" applyFill="1" applyBorder="1" applyAlignment="1">
      <x:alignment vertical="center" wrapText="1"/>
    </x:xf>
    <x:xf numFmtId="0" fontId="5" fillId="3" borderId="5" xfId="0" applyNumberFormat="1" applyFont="1" applyFill="1" applyBorder="1" applyAlignment="1">
      <x:alignment vertical="center" wrapText="1"/>
    </x:xf>
    <x:xf numFmtId="0" fontId="0" fillId="6" borderId="0" xfId="0" applyNumberFormat="1" applyFont="1" applyFill="1" applyBorder="1"/>
    <x:xf numFmtId="0" fontId="5" fillId="6" borderId="0" xfId="0" applyNumberFormat="1" applyFont="1" applyFill="1" applyBorder="1"/>
    <x:xf numFmtId="0" fontId="5" fillId="6" borderId="6" xfId="0" applyNumberFormat="1" applyFont="1" applyFill="1" applyBorder="1"/>
    <x:xf numFmtId="0" fontId="5" fillId="6" borderId="7" xfId="0" applyNumberFormat="1" applyFont="1" applyFill="1" applyBorder="1"/>
    <x:xf numFmtId="0" fontId="5" fillId="6" borderId="8" xfId="0" applyNumberFormat="1" applyFont="1" applyFill="1" applyBorder="1"/>
    <x:xf numFmtId="0" fontId="5" fillId="6" borderId="9" xfId="0" applyNumberFormat="1" applyFont="1" applyFill="1" applyBorder="1"/>
    <x:xf numFmtId="0" fontId="5" fillId="6" borderId="10" xfId="0" applyNumberFormat="1" applyFont="1" applyFill="1" applyBorder="1"/>
    <x:xf numFmtId="0" fontId="5" fillId="6" borderId="11" xfId="0" applyNumberFormat="1" applyFont="1" applyFill="1" applyBorder="1"/>
    <x:xf numFmtId="0" fontId="5" fillId="6" borderId="12" xfId="0" applyNumberFormat="1" applyFont="1" applyFill="1" applyBorder="1"/>
    <x:xf numFmtId="0" fontId="5" fillId="6" borderId="13" xfId="0" applyNumberFormat="1" applyFont="1" applyFill="1" applyBorder="1"/>
    <x:xf numFmtId="0" fontId="5" fillId="6" borderId="6" xfId="0" applyNumberFormat="1" applyFont="1" applyFill="1" applyBorder="1" applyAlignment="1">
      <x:alignment wrapText="1"/>
    </x:xf>
    <x:xf numFmtId="0" fontId="5" fillId="6" borderId="7" xfId="0" applyNumberFormat="1" applyFont="1" applyFill="1" applyBorder="1" applyAlignment="1">
      <x:alignment wrapText="1"/>
    </x:xf>
    <x:xf numFmtId="0" fontId="5" fillId="6" borderId="8" xfId="0" applyNumberFormat="1" applyFont="1" applyFill="1" applyBorder="1" applyAlignment="1">
      <x:alignment wrapText="1"/>
    </x:xf>
    <x:xf numFmtId="0" fontId="5" fillId="6" borderId="9" xfId="0" applyNumberFormat="1" applyFont="1" applyFill="1" applyBorder="1" applyAlignment="1">
      <x:alignment wrapText="1"/>
    </x:xf>
    <x:xf numFmtId="0" fontId="5" fillId="6" borderId="0" xfId="0" applyNumberFormat="1" applyFont="1" applyFill="1" applyBorder="1" applyAlignment="1">
      <x:alignment wrapText="1"/>
    </x:xf>
    <x:xf numFmtId="0" fontId="5" fillId="6" borderId="10" xfId="0" applyNumberFormat="1" applyFont="1" applyFill="1" applyBorder="1" applyAlignment="1">
      <x:alignment wrapText="1"/>
    </x:xf>
    <x:xf numFmtId="0" fontId="5" fillId="6" borderId="11" xfId="0" applyNumberFormat="1" applyFont="1" applyFill="1" applyBorder="1" applyAlignment="1">
      <x:alignment wrapText="1"/>
    </x:xf>
    <x:xf numFmtId="0" fontId="5" fillId="6" borderId="12" xfId="0" applyNumberFormat="1" applyFont="1" applyFill="1" applyBorder="1" applyAlignment="1">
      <x:alignment wrapText="1"/>
    </x:xf>
    <x:xf numFmtId="0" fontId="5" fillId="6" borderId="13" xfId="0" applyNumberFormat="1" applyFont="1" applyFill="1" applyBorder="1" applyAlignment="1">
      <x:alignment wrapText="1"/>
    </x:xf>
    <x:xf numFmtId="0" fontId="5" fillId="6" borderId="6" xfId="0" applyNumberFormat="1" applyFont="1" applyFill="1" applyBorder="1" applyAlignment="1">
      <x:alignment vertical="center" wrapText="1"/>
    </x:xf>
    <x:xf numFmtId="0" fontId="5" fillId="6" borderId="7" xfId="0" applyNumberFormat="1" applyFont="1" applyFill="1" applyBorder="1" applyAlignment="1">
      <x:alignment vertical="center" wrapText="1"/>
    </x:xf>
    <x:xf numFmtId="0" fontId="5" fillId="6" borderId="8" xfId="0" applyNumberFormat="1" applyFont="1" applyFill="1" applyBorder="1" applyAlignment="1">
      <x:alignment vertical="center" wrapText="1"/>
    </x:xf>
    <x:xf numFmtId="0" fontId="5" fillId="6" borderId="9" xfId="0" applyNumberFormat="1" applyFont="1" applyFill="1" applyBorder="1" applyAlignment="1">
      <x:alignment vertical="center" wrapText="1"/>
    </x:xf>
    <x:xf numFmtId="0" fontId="5" fillId="6" borderId="0" xfId="0" applyNumberFormat="1" applyFont="1" applyFill="1" applyBorder="1" applyAlignment="1">
      <x:alignment vertical="center" wrapText="1"/>
    </x:xf>
    <x:xf numFmtId="0" fontId="5" fillId="6" borderId="10" xfId="0" applyNumberFormat="1" applyFont="1" applyFill="1" applyBorder="1" applyAlignment="1">
      <x:alignment vertical="center" wrapText="1"/>
    </x:xf>
    <x:xf numFmtId="0" fontId="5" fillId="6" borderId="11" xfId="0" applyNumberFormat="1" applyFont="1" applyFill="1" applyBorder="1" applyAlignment="1">
      <x:alignment vertical="center" wrapText="1"/>
    </x:xf>
    <x:xf numFmtId="0" fontId="5" fillId="6" borderId="12" xfId="0" applyNumberFormat="1" applyFont="1" applyFill="1" applyBorder="1" applyAlignment="1">
      <x:alignment vertical="center" wrapText="1"/>
    </x:xf>
    <x:xf numFmtId="0" fontId="5" fillId="6" borderId="13" xfId="0" applyNumberFormat="1" applyFont="1" applyFill="1" applyBorder="1" applyAlignment="1">
      <x:alignment vertical="center" wrapText="1"/>
    </x:xf>
    <x:xf numFmtId="0" fontId="0" fillId="5" borderId="0" xfId="0" applyNumberFormat="1" applyFont="1" applyFill="1" applyBorder="1"/>
    <x:xf numFmtId="0" fontId="6" fillId="5" borderId="0" xfId="0" applyNumberFormat="1" applyFont="1" applyFill="1" applyBorder="1"/>
    <x:xf numFmtId="0" fontId="5" fillId="5" borderId="5" xfId="0" applyNumberFormat="1" applyFont="1" applyFill="1" applyBorder="1" applyAlignment="1">
      <x:alignment vertical="center" wrapText="1"/>
    </x:xf>
    <x:xf numFmtId="0" fontId="5" fillId="5" borderId="14" xfId="0" applyNumberFormat="1" applyFont="1" applyFill="1" applyBorder="1" applyAlignment="1">
      <x:alignment vertical="center" wrapText="1"/>
    </x:xf>
    <x:xf numFmtId="0" fontId="5" fillId="5" borderId="15" xfId="0" applyNumberFormat="1" applyFont="1" applyFill="1" applyBorder="1" applyAlignment="1">
      <x:alignment vertical="center" wrapText="1"/>
    </x:xf>
    <x:xf numFmtId="0" fontId="5" fillId="5" borderId="16" xfId="0" applyNumberFormat="1" applyFont="1" applyFill="1" applyBorder="1" applyAlignment="1">
      <x:alignment vertical="center" wrapText="1"/>
    </x:xf>
    <x:xf numFmtId="200" fontId="5" fillId="5" borderId="15" xfId="0" applyNumberFormat="1" applyFont="1" applyFill="1" applyBorder="1" applyAlignment="1">
      <x:alignment vertical="center" wrapText="1"/>
    </x:xf>
    <x:xf numFmtId="201" fontId="5" fillId="5" borderId="15" xfId="0" applyNumberFormat="1" applyFont="1" applyFill="1" applyBorder="1" applyAlignment="1">
      <x:alignment vertical="center" wrapText="1"/>
    </x:xf>
    <x:xf numFmtId="0" fontId="5" fillId="3" borderId="4" xfId="0" applyNumberFormat="1" applyFont="1" applyFill="1" applyBorder="1" applyAlignment="1">
      <x:alignment vertical="center" wrapText="1"/>
    </x:xf>
    <x:xf numFmtId="0" fontId="6" fillId="3" borderId="4" xfId="0" applyNumberFormat="1" applyFont="1" applyFill="1" applyBorder="1" applyAlignment="1">
      <x:alignment vertical="center" wrapText="1"/>
    </x:xf>
    <x:xf numFmtId="0" fontId="6" fillId="3" borderId="5" xfId="0" applyNumberFormat="1" applyFont="1" applyFill="1" applyBorder="1" applyAlignment="1">
      <x:alignment vertical="center" wrapText="1"/>
    </x:xf>
    <x:xf numFmtId="0" fontId="6" fillId="3" borderId="17" xfId="0" applyNumberFormat="1" applyFont="1" applyFill="1" applyBorder="1" applyAlignment="1">
      <x:alignment vertical="center" wrapText="1"/>
    </x:xf>
    <x:xf numFmtId="0" fontId="6" fillId="3" borderId="18" xfId="0" applyNumberFormat="1" applyFont="1" applyFill="1" applyBorder="1" applyAlignment="1">
      <x:alignment vertical="center" wrapText="1"/>
    </x:xf>
    <x:xf numFmtId="0" fontId="6" fillId="3" borderId="19" xfId="0" applyNumberFormat="1" applyFont="1" applyFill="1" applyBorder="1" applyAlignment="1">
      <x:alignment vertical="center" wrapText="1"/>
    </x:xf>
    <x:xf numFmtId="200" fontId="6" fillId="3" borderId="17" xfId="0" applyNumberFormat="1" applyFont="1" applyFill="1" applyBorder="1" applyAlignment="1">
      <x:alignment vertical="center" wrapText="1"/>
    </x:xf>
    <x:xf numFmtId="200" fontId="6" fillId="3" borderId="18" xfId="0" applyNumberFormat="1" applyFont="1" applyFill="1" applyBorder="1" applyAlignment="1">
      <x:alignment vertical="center" wrapText="1"/>
    </x:xf>
    <x:xf numFmtId="0" fontId="5" fillId="5" borderId="20" xfId="0" applyNumberFormat="1" applyFont="1" applyFill="1" applyBorder="1" applyAlignment="1">
      <x:alignment vertical="center" wrapText="1"/>
    </x:xf>
    <x:xf numFmtId="0" fontId="5" fillId="5" borderId="21" xfId="0" applyNumberFormat="1" applyFont="1" applyFill="1" applyBorder="1" applyAlignment="1">
      <x:alignment vertical="center" wrapText="1"/>
    </x:xf>
    <x:xf numFmtId="0" fontId="5" fillId="5" borderId="22" xfId="0" applyNumberFormat="1" applyFont="1" applyFill="1" applyBorder="1" applyAlignment="1">
      <x:alignment vertical="center" wrapText="1"/>
    </x:xf>
    <x:xf numFmtId="0" fontId="5" fillId="5" borderId="23" xfId="0" applyNumberFormat="1" applyFont="1" applyFill="1" applyBorder="1" applyAlignment="1">
      <x:alignment vertical="center" wrapText="1"/>
    </x:xf>
    <x:xf numFmtId="0" fontId="5" fillId="5" borderId="24" xfId="0" applyNumberFormat="1" applyFont="1" applyFill="1" applyBorder="1" applyAlignment="1">
      <x:alignment vertical="center" wrapText="1"/>
    </x:xf>
    <x:xf numFmtId="0" fontId="5" fillId="5" borderId="25" xfId="0" applyNumberFormat="1" applyFont="1" applyFill="1" applyBorder="1" applyAlignment="1">
      <x:alignment vertical="center" wrapText="1"/>
    </x:xf>
    <x:xf numFmtId="0" fontId="5" fillId="5" borderId="26" xfId="0" applyNumberFormat="1" applyFont="1" applyFill="1" applyBorder="1" applyAlignment="1">
      <x:alignment vertical="center" wrapText="1"/>
    </x:xf>
    <x:xf numFmtId="0" fontId="5" fillId="5" borderId="27" xfId="0" applyNumberFormat="1" applyFont="1" applyFill="1" applyBorder="1" applyAlignment="1">
      <x:alignment vertical="center" wrapText="1"/>
    </x:xf>
    <x:xf numFmtId="0" fontId="5" fillId="7" borderId="4" xfId="0" applyNumberFormat="1" applyFont="1" applyFill="1" applyBorder="1" applyAlignment="1">
      <x:alignment vertical="center" wrapText="1"/>
    </x:xf>
    <x:xf numFmtId="0" fontId="5" fillId="7" borderId="5" xfId="0" applyNumberFormat="1" applyFont="1" applyFill="1" applyBorder="1" applyAlignment="1">
      <x:alignment vertical="center" wrapText="1"/>
    </x:xf>
    <x:xf numFmtId="200" fontId="5" fillId="5" borderId="21" xfId="0" applyNumberFormat="1" applyFont="1" applyFill="1" applyBorder="1" applyAlignment="1">
      <x:alignment vertical="center" wrapText="1"/>
    </x:xf>
    <x:xf numFmtId="200" fontId="5" fillId="5" borderId="5" xfId="0" applyNumberFormat="1" applyFont="1" applyFill="1" applyBorder="1" applyAlignment="1">
      <x:alignment vertical="center" wrapText="1"/>
    </x:xf>
    <x:xf numFmtId="200" fontId="5" fillId="5" borderId="26" xfId="0" applyNumberFormat="1" applyFont="1" applyFill="1" applyBorder="1" applyAlignment="1">
      <x:alignment vertical="center" wrapText="1"/>
    </x:xf>
    <x:xf numFmtId="200" fontId="4" fillId="2" borderId="0" xfId="0" applyNumberFormat="1" applyFont="1" applyFill="1" applyBorder="1"/>
    <x:xf numFmtId="200" fontId="5" fillId="0" borderId="4" xfId="0" applyNumberFormat="1" applyFont="1" applyFill="1" applyBorder="1" applyAlignment="1">
      <x:alignment vertical="center" wrapText="1"/>
    </x:xf>
    <x:xf numFmtId="200" fontId="5" fillId="0" borderId="5" xfId="0" applyNumberFormat="1" applyFont="1" applyFill="1" applyBorder="1" applyAlignment="1">
      <x:alignment vertical="center" wrapText="1"/>
    </x:xf>
    <x:xf numFmtId="201" fontId="6" fillId="3" borderId="18" xfId="0" applyNumberFormat="1" applyFont="1" applyFill="1" applyBorder="1" applyAlignment="1">
      <x:alignment vertical="center" wrapText="1"/>
    </x:xf>
    <x:xf numFmtId="200" fontId="0" fillId="0" borderId="0" xfId="0" applyNumberFormat="1" applyFont="1" applyFill="1" applyBorder="1"/>
    <x:xf numFmtId="0" fontId="6" fillId="3" borderId="0" xfId="0" applyNumberFormat="1" applyFont="1" applyFill="1" applyBorder="1"/>
    <x:xf numFmtId="0" fontId="6" fillId="3" borderId="28" xfId="0" applyNumberFormat="1" applyFont="1" applyFill="1" applyBorder="1"/>
    <x:xf numFmtId="0" fontId="6" fillId="3" borderId="29" xfId="0" applyNumberFormat="1" applyFont="1" applyFill="1" applyBorder="1"/>
    <x:xf numFmtId="0" fontId="6" fillId="3" borderId="30" xfId="0" applyNumberFormat="1" applyFont="1" applyFill="1" applyBorder="1"/>
    <x:xf numFmtId="200" fontId="6" fillId="3" borderId="28" xfId="0" applyNumberFormat="1" applyFont="1" applyFill="1" applyBorder="1"/>
    <x:xf numFmtId="200" fontId="6" fillId="3" borderId="29" xfId="0" applyNumberFormat="1" applyFont="1" applyFill="1" applyBorder="1"/>
    <x:xf numFmtId="200" fontId="6" fillId="3" borderId="30" xfId="0" applyNumberFormat="1" applyFont="1" applyFill="1" applyBorder="1"/>
    <x:xf numFmtId="200" fontId="0" fillId="3" borderId="0" xfId="0" applyNumberFormat="1" applyFont="1" applyFill="1" applyBorder="1"/>
    <x:xf numFmtId="200" fontId="6" fillId="3" borderId="0" xfId="0" applyNumberFormat="1" applyFont="1" applyFill="1" applyBorder="1"/>
    <x:xf numFmtId="200" fontId="6" fillId="3" borderId="31" xfId="0" applyNumberFormat="1" applyFont="1" applyFill="1" applyBorder="1"/>
    <x:xf numFmtId="0" fontId="6" fillId="3" borderId="32" xfId="0" applyNumberFormat="1" applyFont="1" applyFill="1" applyBorder="1"/>
    <x:xf numFmtId="200" fontId="6" fillId="3" borderId="33" xfId="0" applyNumberFormat="1" applyFont="1" applyFill="1" applyBorder="1"/>
    <x:xf numFmtId="0" fontId="6" fillId="3" borderId="34" xfId="0" applyNumberFormat="1" applyFont="1" applyFill="1" applyBorder="1"/>
    <x:xf numFmtId="200" fontId="6" fillId="3" borderId="35" xfId="0" applyNumberFormat="1" applyFont="1" applyFill="1" applyBorder="1"/>
    <x:xf numFmtId="0" fontId="6" fillId="3" borderId="36" xfId="0" applyNumberFormat="1" applyFont="1" applyFill="1" applyBorder="1"/>
    <x:xf numFmtId="201" fontId="6" fillId="3" borderId="29" xfId="0" applyNumberFormat="1" applyFont="1" applyFill="1" applyBorder="1"/>
    <x:xf numFmtId="201" fontId="0" fillId="0" borderId="0" xfId="0" applyNumberFormat="1" applyFont="1" applyFill="1" applyBorder="1"/>
    <x:xf numFmtId="201" fontId="0" fillId="3" borderId="0" xfId="0" applyNumberFormat="1" applyFont="1" applyFill="1" applyBorder="1"/>
    <x:xf numFmtId="201" fontId="6" fillId="3" borderId="0" xfId="0" applyNumberFormat="1" applyFont="1" applyFill="1" applyBorder="1"/>
    <x:xf numFmtId="201" fontId="6" fillId="3" borderId="37" xfId="0" applyNumberFormat="1" applyFont="1" applyFill="1" applyBorder="1"/>
    <x:xf numFmtId="201" fontId="6" fillId="3" borderId="38" xfId="0" applyNumberFormat="1" applyFont="1" applyFill="1" applyBorder="1"/>
    <x:xf numFmtId="201" fontId="6" fillId="3" borderId="39" xfId="0" applyNumberFormat="1" applyFont="1" applyFill="1" applyBorder="1"/>
  </x:cellXfs>
  <x:cellStyles count="1">
    <x:cellStyle name="Normal" xfId="0"/>
  </x:cellStyles>
  <x:dxfs count="2">
    <x:dxf>
      <x:font>
        <x:b/>
        <x:color rgb="FF17643A"/>
      </x:font>
      <x:fill>
        <x:patternFill patternType="solid">
          <x:bgColor rgb="FFDDF5E8"/>
        </x:patternFill>
      </x:fill>
    </x:dxf>
    <x:dxf>
      <x:font>
        <x:b/>
        <x:color rgb="FFA62B1F"/>
      </x:font>
      <x:fill>
        <x:patternFill patternType="solid">
          <x:bgColor rgb="FFFFE4E1"/>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f5a29850d239405b" /><Relationship Type="http://schemas.openxmlformats.org/officeDocument/2006/relationships/theme" Target="/xl/theme/theme1.xml" Id="R6dd76538a0444fe9" /><Relationship Type="http://schemas.openxmlformats.org/officeDocument/2006/relationships/sharedStrings" Target="/xl/sharedStrings.xml" Id="Rcf6e1bb165c34eb2" /><Relationship Type="http://schemas.openxmlformats.org/officeDocument/2006/relationships/worksheet" Target="/xl/worksheets/sheet1.xml" Id="R4a31d024c6744d11" /><Relationship Type="http://schemas.openxmlformats.org/officeDocument/2006/relationships/worksheet" Target="/xl/worksheets/sheet2.xml" Id="R8964e3c05e094c40" /><Relationship Type="http://schemas.openxmlformats.org/officeDocument/2006/relationships/worksheet" Target="/xl/worksheets/sheet3.xml" Id="Rae9dffd27b4548e6" /><Relationship Type="http://schemas.openxmlformats.org/officeDocument/2006/relationships/worksheet" Target="/xl/worksheets/sheet4.xml" Id="R55b993d9bf124eb1" /><Relationship Type="http://schemas.openxmlformats.org/officeDocument/2006/relationships/worksheet" Target="/xl/worksheets/sheet5.xml" Id="R981596c20dc24cd3" /><Relationship Type="http://schemas.openxmlformats.org/officeDocument/2006/relationships/worksheet" Target="/xl/worksheets/sheet6.xml" Id="R45f269a1a3b64a5b" /><Relationship Type="http://schemas.openxmlformats.org/officeDocument/2006/relationships/worksheet" Target="/xl/worksheets/sheet7.xml" Id="R077bfe74fd244aec" /><Relationship Type="http://schemas.openxmlformats.org/officeDocument/2006/relationships/worksheet" Target="/xl/worksheets/sheet8.xml" Id="R158c5a1cf6a8478b" /></Relationships>
</file>

<file path=xl/drawings/_rels/drawing1.xml.rels>&#65279;<?xml version="1.0" encoding="utf-8"?><Relationships xmlns="http://schemas.openxmlformats.org/package/2006/relationships"><Relationship Type="http://schemas.openxmlformats.org/officeDocument/2006/relationships/chart" Target="/xl/drawings/charts/chart1.xml" Id="Rf2d3b23ceb624554" /></Relationships>
</file>

<file path=xl/drawings/charts/chart1.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t>Ví dụ so sánh ba mức cam kết</a:t>
            </a:r>
          </a:p>
        </c:rich>
      </c:tx>
      <c:overlay val="0"/>
    </c:title>
    <c:plotArea>
      <c:barChart>
        <c:barDir val="col"/>
        <c:varyColors val="0"/>
        <c:ser>
          <c:idx val="0"/>
          <c:order val="0"/>
          <c:tx>
            <c:v>Tổng ngân sách</c:v>
          </c:tx>
          <c:cat>
            <c:strRef>
              <c:f>'07_Vi_du'!$F$16:$F$18</c:f>
              <c:strCache>
                <c:ptCount val="0"/>
              </c:strCache>
            </c:strRef>
          </c:cat>
          <c:val>
            <c:numRef>
              <c:f>'07_Vi_du'!$G$16:$G$18</c:f>
              <c:numCache>
                <c:formatCode>#,##0" ₫"</c:formatCode>
                <c:ptCount val="0"/>
              </c:numCache>
            </c:numRef>
          </c:val>
        </c:ser>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General"/>
        <c:majorTickMark val="none"/>
        <c:minorTickMark val="none"/>
        <c:tickLblPos val="nextTo"/>
        <c:txPr>
          <a:bodyPr xmlns:a="http://schemas.openxmlformats.org/drawingml/2006/main" anchorCtr="1"/>
          <a:lstStyle xmlns:a="http://schemas.openxmlformats.org/drawingml/2006/main"/>
          <a:p xmlns:a="http://schemas.openxmlformats.org/drawingml/2006/main">
            <a:pPr>
              <a:defRPr sz="750"/>
            </a:pPr>
          </a:p>
        </c:txPr>
        <c:crossAx val="48672768"/>
      </c:catAx>
      <c:valAx>
        <c:axId val="48672768"/>
        <c:scaling>
          <c:orientation val="minMax"/>
        </c:scaling>
        <c:delete val="0"/>
        <c:axPos val="l"/>
        <c:majorGridlines>
          <c:spPr>
            <a:ln xmlns:a="http://schemas.openxmlformats.org/drawingml/2006/main" w="9525">
              <a:solidFill>
                <a:srgbClr val="CCCCCC"/>
              </a:solidFill>
              <a:prstDash val="dash"/>
            </a:ln>
          </c:spPr>
        </c:majorGridlines>
        <c:numFmt formatCode="#,##0&quot; ₫&quot;"/>
        <c:majorTickMark val="none"/>
        <c:minorTickMark val="none"/>
        <c:crossAx val="48650112"/>
        <c:crossBetween val="between"/>
      </c:valAx>
    </c:plotArea>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5</xdr:col>
      <xdr:colOff>0</xdr:colOff>
      <xdr:row>19</xdr:row>
      <xdr:rowOff>0</xdr:rowOff>
    </xdr:from>
    <xdr:to>
      <xdr:col>10</xdr:col>
      <xdr:colOff>0</xdr:colOff>
      <xdr:row>34</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f2d3b23ceb624554"/>
        </a:graphicData>
      </a:graphic>
    </xdr:graphicFrame>
    <xdr:clientData/>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8.xml.rels>&#65279;<?xml version="1.0" encoding="utf-8"?><Relationships xmlns="http://schemas.openxmlformats.org/package/2006/relationships"><Relationship Type="http://schemas.openxmlformats.org/officeDocument/2006/relationships/drawing" Target="/xl/drawings/drawing1.xml" Id="R9815b3f76c114cbd" /></Relationships>
</file>

<file path=xl/worksheets/sheet1.xml><?xml version="1.0" encoding="utf-8"?>
<x:worksheet xmlns:x="http://schemas.openxmlformats.org/spreadsheetml/2006/main">
  <x:sheetViews>
    <x:sheetView showGridLines="0" workbookViewId="0"/>
  </x:sheetViews>
  <x:sheetFormatPr defaultRowHeight="15"/>
  <x:cols>
    <x:col min="1" max="1" width="11" hidden="0" customWidth="1"/>
    <x:col min="2" max="2" width="29" hidden="0" customWidth="1"/>
    <x:col min="3" max="3" width="34" hidden="0" customWidth="1"/>
    <x:col min="4" max="4" width="30" hidden="0" customWidth="1"/>
    <x:col min="5" max="5" width="18" hidden="0" customWidth="1"/>
    <x:col min="6" max="6" width="23" hidden="0" customWidth="1"/>
    <x:col min="7" max="7" width="16" hidden="0" customWidth="1"/>
    <x:col min="8" max="8" width="30" hidden="0" customWidth="1"/>
  </x:cols>
  <x:sheetData>
    <x:row r="1" ht="38" customHeight="1">
      <x:c r="A1" s="3" t="str">
        <x:v>MẪU LẬP NGÂN SÁCH MARKETING</x:v>
      </x:c>
      <x:c r="B1" s="3"/>
      <x:c r="C1" s="3"/>
      <x:c r="D1" s="3"/>
      <x:c r="E1" s="3"/>
      <x:c r="F1" s="3"/>
      <x:c r="G1" s="3"/>
      <x:c r="H1" s="3"/>
    </x:row>
    <x:row r="2" ht="30" customHeight="1">
      <x:c r="A2" s="7" t="str">
        <x:v>Workbook thực hành của Lumie — từ mục tiêu, danh mục chi và ba kịch bản đến bảng trình duyệt.</x:v>
      </x:c>
      <x:c r="B2" s="7"/>
      <x:c r="C2" s="7"/>
      <x:c r="D2" s="7"/>
      <x:c r="E2" s="7"/>
      <x:c r="F2" s="7"/>
      <x:c r="G2" s="7"/>
      <x:c r="H2" s="7"/>
    </x:row>
    <x:row r="4" ht="26" customHeight="1">
      <x:c r="A4" s="10" t="str">
        <x:v>CÁCH DÙNG TRONG 60–90 PHÚT</x:v>
      </x:c>
      <x:c r="B4" s="10"/>
      <x:c r="C4" s="10"/>
      <x:c r="D4" s="10"/>
      <x:c r="E4" s="10"/>
      <x:c r="F4" s="10"/>
      <x:c r="G4" s="10"/>
      <x:c r="H4" s="10"/>
    </x:row>
    <x:row r="5" ht="31" customHeight="1">
      <x:c r="A5" s="18" t="str">
        <x:v>Bước</x:v>
      </x:c>
      <x:c r="B5" s="19" t="str">
        <x:v>Việc cần làm</x:v>
      </x:c>
      <x:c r="C5" s="19" t="str">
        <x:v>Câu hỏi phải trả lời</x:v>
      </x:c>
      <x:c r="D5" s="19" t="str">
        <x:v>Đầu ra</x:v>
      </x:c>
      <x:c r="E5" s="19" t="str">
        <x:v>Tab</x:v>
      </x:c>
      <x:c r="F5" s="19" t="str">
        <x:v>Người phụ trách</x:v>
      </x:c>
      <x:c r="G5" s="19" t="str">
        <x:v>Thời lượng</x:v>
      </x:c>
      <x:c r="H5" s="20" t="str">
        <x:v>Hoàn tất khi</x:v>
      </x:c>
    </x:row>
    <x:row r="6">
      <x:c r="A6" s="26" t="n">
        <x:v>1</x:v>
      </x:c>
      <x:c r="B6" s="26" t="str">
        <x:v>Khóa phạm vi và mục tiêu</x:v>
      </x:c>
      <x:c r="C6" s="26" t="str">
        <x:v>Doanh nghiệp muốn thay đổi kết quả nào?</x:v>
      </x:c>
      <x:c r="D6" s="26" t="str">
        <x:v>Mục tiêu, dữ liệu gốc và trần kiểm soát</x:v>
      </x:c>
      <x:c r="E6" s="26" t="str">
        <x:v>01_Dau_vao</x:v>
      </x:c>
      <x:c r="F6" s="26" t="str">
        <x:v>Sponsor + Tài chính</x:v>
      </x:c>
      <x:c r="G6" s="26" t="str">
        <x:v>10–15 phút</x:v>
      </x:c>
      <x:c r="H6" s="26" t="str">
        <x:v>Không còn mục tiêu chung chung</x:v>
      </x:c>
    </x:row>
    <x:row r="7">
      <x:c r="A7" s="27" t="n">
        <x:v>2</x:v>
      </x:c>
      <x:c r="B7" s="27" t="str">
        <x:v>Liệt kê toàn bộ chi phí</x:v>
      </x:c>
      <x:c r="C7" s="27" t="str">
        <x:v>Ngoài quảng cáo còn cần tài sản, dữ liệu, con người nào?</x:v>
      </x:c>
      <x:c r="D7" s="27" t="str">
        <x:v>Danh mục từng khoản có chủ trì và điều kiện</x:v>
      </x:c>
      <x:c r="E7" s="27" t="str">
        <x:v>02_Danh_muc</x:v>
      </x:c>
      <x:c r="F7" s="27" t="str">
        <x:v>Marketing Ops</x:v>
      </x:c>
      <x:c r="G7" s="27" t="str">
        <x:v>20–30 phút</x:v>
      </x:c>
      <x:c r="H7" s="27" t="str">
        <x:v>Không bỏ sót chi phí ngoài truyền thông</x:v>
      </x:c>
    </x:row>
    <x:row r="8">
      <x:c r="A8" s="27" t="n">
        <x:v>3</x:v>
      </x:c>
      <x:c r="B8" s="27" t="str">
        <x:v>Xây ba kịch bản</x:v>
      </x:c>
      <x:c r="C8" s="27" t="str">
        <x:v>Mức nền, ưu tiên và mở rộng khác nhau ở đâu?</x:v>
      </x:c>
      <x:c r="D8" s="27" t="str">
        <x:v>Tổng ngân sách và chênh lệch với trần</x:v>
      </x:c>
      <x:c r="E8" s="27" t="str">
        <x:v>03_Kich_ban</x:v>
      </x:c>
      <x:c r="F8" s="27" t="str">
        <x:v>Marketing + Tài chính</x:v>
      </x:c>
      <x:c r="G8" s="27" t="str">
        <x:v>10 phút</x:v>
      </x:c>
      <x:c r="H8" s="27" t="str">
        <x:v>Mỗi kịch bản có điều kiện kích hoạt</x:v>
      </x:c>
    </x:row>
    <x:row r="9">
      <x:c r="A9" s="27" t="n">
        <x:v>4</x:v>
      </x:c>
      <x:c r="B9" s="27" t="str">
        <x:v>Tách phần phân phối theo kênh</x:v>
      </x:c>
      <x:c r="C9" s="27" t="str">
        <x:v>Mỗi kênh làm nhiệm vụ gì trong hành trình?</x:v>
      </x:c>
      <x:c r="D9" s="27" t="str">
        <x:v>Phân bổ theo vai trò, không chỉ theo tên kênh</x:v>
      </x:c>
      <x:c r="E9" s="27" t="str">
        <x:v>04_Phan_bo_kenh</x:v>
      </x:c>
      <x:c r="F9" s="27" t="str">
        <x:v>Media Lead</x:v>
      </x:c>
      <x:c r="G9" s="27" t="str">
        <x:v>10–15 phút</x:v>
      </x:c>
      <x:c r="H9" s="27" t="str">
        <x:v>Tổng kênh khớp ngân sách phân phối</x:v>
      </x:c>
    </x:row>
    <x:row r="10">
      <x:c r="A10" s="27" t="n">
        <x:v>5</x:v>
      </x:c>
      <x:c r="B10" s="27" t="str">
        <x:v>Khóa KPI và ngưỡng</x:v>
      </x:c>
      <x:c r="C10" s="27" t="str">
        <x:v>Dữ liệu nào khiến doanh nghiệp tăng, giữ, giảm hoặc dừng?</x:v>
      </x:c>
      <x:c r="D10" s="27" t="str">
        <x:v>KPI, nguồn dữ liệu, người quyết định</x:v>
      </x:c>
      <x:c r="E10" s="27" t="str">
        <x:v>05_KPI_Nguong</x:v>
      </x:c>
      <x:c r="F10" s="27" t="str">
        <x:v>Marketing + Sales + Data</x:v>
      </x:c>
      <x:c r="G10" s="27" t="str">
        <x:v>10–15 phút</x:v>
      </x:c>
      <x:c r="H10" s="27" t="str">
        <x:v>Mỗi KPI gắn với một hành động</x:v>
      </x:c>
    </x:row>
    <x:row r="11">
      <x:c r="A11" s="27" t="n">
        <x:v>6</x:v>
      </x:c>
      <x:c r="B11" s="27" t="str">
        <x:v>Trình duyệt</x:v>
      </x:c>
      <x:c r="C11" s="27" t="str">
        <x:v>Ban điều hành cần phê duyệt điều gì?</x:v>
      </x:c>
      <x:c r="D11" s="27" t="str">
        <x:v>Một trang tóm tắt có lựa chọn và điều kiện</x:v>
      </x:c>
      <x:c r="E11" s="27" t="str">
        <x:v>06_Trinh_duyet</x:v>
      </x:c>
      <x:c r="F11" s="27" t="str">
        <x:v>Sponsor</x:v>
      </x:c>
      <x:c r="G11" s="27" t="str">
        <x:v>5–10 phút</x:v>
      </x:c>
      <x:c r="H11" s="27" t="str">
        <x:v>Quyền ngân sách và mốc rà soát đã rõ</x:v>
      </x:c>
    </x:row>
    <x:row r="13" ht="26" customHeight="1">
      <x:c r="A13" s="10" t="str">
        <x:v>QUY ƯỚC MÀU VÀ NGUYÊN TẮC</x:v>
      </x:c>
      <x:c r="B13" s="10"/>
      <x:c r="C13" s="10"/>
      <x:c r="D13" s="10"/>
      <x:c r="E13" s="10"/>
      <x:c r="F13" s="10"/>
      <x:c r="G13" s="10"/>
      <x:c r="H13" s="10"/>
    </x:row>
    <x:row r="14" ht="31" customHeight="1">
      <x:c r="A14" s="18" t="str">
        <x:v>Màu</x:v>
      </x:c>
      <x:c r="B14" s="20" t="str">
        <x:v>Ý nghĩa</x:v>
      </x:c>
      <x:c r="D14" s="49" t="str">
        <x:v>Không có một tỷ lệ ngân sách đúng cho mọi doanh nghiệp. File này giúp làm rõ giả định, giới hạn và điều kiện ra quyết định; không tạo ra cam kết hiệu quả. Dữ liệu trong tab ví dụ là giả định minh họa, không phải case của Lumie hoặc mức khuyến nghị cho một ngành.</x:v>
      </x:c>
      <x:c r="E14" s="50"/>
      <x:c r="F14" s="50"/>
      <x:c r="G14" s="50"/>
      <x:c r="H14" s="51"/>
    </x:row>
    <x:row r="15">
      <x:c r="A15" s="28" t="str">
        <x:v>Vàng nhạt</x:v>
      </x:c>
      <x:c r="B15" s="26" t="str">
        <x:v>Ô người dùng nhập hoặc xác nhận</x:v>
      </x:c>
      <x:c r="D15" s="52"/>
      <x:c r="E15" s="53"/>
      <x:c r="F15" s="53"/>
      <x:c r="G15" s="53"/>
      <x:c r="H15" s="54"/>
    </x:row>
    <x:row r="16">
      <x:c r="A16" s="29" t="str">
        <x:v>Xanh nhạt</x:v>
      </x:c>
      <x:c r="B16" s="27" t="str">
        <x:v>Công thức hoặc đầu ra tự tính</x:v>
      </x:c>
      <x:c r="D16" s="52"/>
      <x:c r="E16" s="53"/>
      <x:c r="F16" s="53"/>
      <x:c r="G16" s="53"/>
      <x:c r="H16" s="54"/>
    </x:row>
    <x:row r="17">
      <x:c r="A17" s="27" t="str">
        <x:v>Trắng</x:v>
      </x:c>
      <x:c r="B17" s="27" t="str">
        <x:v>Nhãn, hướng dẫn hoặc dữ liệu tham chiếu</x:v>
      </x:c>
      <x:c r="D17" s="52"/>
      <x:c r="E17" s="53"/>
      <x:c r="F17" s="53"/>
      <x:c r="G17" s="53"/>
      <x:c r="H17" s="54"/>
    </x:row>
    <x:row r="18">
      <x:c r="D18" s="55"/>
      <x:c r="E18" s="56"/>
      <x:c r="F18" s="56"/>
      <x:c r="G18" s="56"/>
      <x:c r="H18" s="57"/>
    </x:row>
    <x:row r="20">
      <x:c r="A20" s="59" t="str">
        <x:v>Hướng dẫn chi tiết: https://lumieagency.vn/cach-lap-ngan-sach-marketing/</x:v>
      </x:c>
      <x:c r="B20" s="59"/>
      <x:c r="C20" s="59"/>
      <x:c r="D20" s="59"/>
      <x:c r="E20" s="59"/>
      <x:c r="F20" s="59"/>
      <x:c r="G20" s="59"/>
      <x:c r="H20" s="59"/>
    </x:row>
    <x:row r="21">
      <x:c r="A21" s="59" t="str">
        <x:v>Tư vấn chiến lược Marketing: https://lumieagency.vn/dich-vu-tu-van-chien-luoc-marketing/</x:v>
      </x:c>
      <x:c r="B21" s="59"/>
      <x:c r="C21" s="59"/>
      <x:c r="D21" s="59"/>
      <x:c r="E21" s="59"/>
      <x:c r="F21" s="59"/>
      <x:c r="G21" s="59"/>
      <x:c r="H21" s="59"/>
    </x:row>
  </x:sheetData>
  <x:mergeCells>
    <x:mergeCell ref="A1:H1"/>
    <x:mergeCell ref="A2:H2"/>
    <x:mergeCell ref="A4:H4"/>
    <x:mergeCell ref="A13:H13"/>
    <x:mergeCell ref="D14:H18"/>
    <x:mergeCell ref="A20:H20"/>
    <x:mergeCell ref="A21:H21"/>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34" hidden="0" customWidth="1"/>
    <x:col min="2" max="2" width="34" hidden="0" customWidth="1"/>
    <x:col min="3" max="3" width="4" hidden="0" customWidth="1"/>
    <x:col min="4" max="4" width="4" hidden="0" customWidth="1"/>
    <x:col min="5" max="5" width="4" hidden="0" customWidth="1"/>
    <x:col min="6" max="6" width="38" hidden="0" customWidth="1"/>
    <x:col min="7" max="7" width="24" hidden="0" customWidth="1"/>
    <x:col min="8" max="8" width="10" hidden="0" customWidth="1"/>
    <x:col min="9" max="9" width="10" hidden="0" customWidth="1"/>
    <x:col min="10" max="10" width="10" hidden="0" customWidth="1"/>
  </x:cols>
  <x:sheetData>
    <x:row r="1" ht="38" customHeight="1">
      <x:c r="A1" s="3" t="str">
        <x:v>BƯỚC 1 — KHÓA MỤC TIÊU VÀ GIỚI HẠN</x:v>
      </x:c>
      <x:c r="B1" s="3"/>
      <x:c r="C1" s="3"/>
      <x:c r="D1" s="3"/>
      <x:c r="E1" s="3"/>
      <x:c r="F1" s="3"/>
      <x:c r="G1" s="3"/>
      <x:c r="H1" s="3"/>
      <x:c r="I1" s="3"/>
      <x:c r="J1" s="3"/>
    </x:row>
    <x:row r="2" ht="30" customHeight="1">
      <x:c r="A2" s="7" t="str">
        <x:v>Điền ô vàng trước khi lập danh mục chi. Số chưa chắc chắn phải được ghi rõ là giả định.</x:v>
      </x:c>
      <x:c r="B2" s="7"/>
      <x:c r="C2" s="7"/>
      <x:c r="D2" s="7"/>
      <x:c r="E2" s="7"/>
      <x:c r="F2" s="7"/>
      <x:c r="G2" s="7"/>
      <x:c r="H2" s="7"/>
      <x:c r="I2" s="7"/>
      <x:c r="J2" s="7"/>
    </x:row>
    <x:row r="4" ht="26" customHeight="1">
      <x:c r="A4" s="10" t="str">
        <x:v>THÔNG TIN NGƯỜI DÙNG NHẬP</x:v>
      </x:c>
      <x:c r="B4" s="10"/>
      <x:c r="C4" s="10"/>
      <x:c r="D4" s="10"/>
      <x:c r="F4" s="10" t="str">
        <x:v>ĐẦU RA TỰ TÍNH</x:v>
      </x:c>
      <x:c r="G4" s="10"/>
      <x:c r="H4" s="10"/>
      <x:c r="I4" s="10"/>
      <x:c r="J4" s="10"/>
    </x:row>
    <x:row r="5" ht="31" customHeight="1">
      <x:c r="A5" s="26" t="str">
        <x:v>Doanh nghiệp/đơn vị</x:v>
      </x:c>
      <x:c r="B5" s="61" t="str">
        <x:v>[Điền tên]</x:v>
      </x:c>
      <x:c r="F5" s="18" t="str">
        <x:v>Chỉ số</x:v>
      </x:c>
      <x:c r="G5" s="20" t="str">
        <x:v>Giá trị</x:v>
      </x:c>
    </x:row>
    <x:row r="6">
      <x:c r="A6" s="27" t="str">
        <x:v>Kỳ ngân sách</x:v>
      </x:c>
      <x:c r="B6" s="62" t="str">
        <x:v>[Ví dụ: 01/2027–12/2027]</x:v>
      </x:c>
      <x:c r="F6" s="26" t="str">
        <x:v>Doanh thu tăng thêm cần đạt</x:v>
      </x:c>
      <x:c r="G6" s="72" t="n">
        <x:f>MAX(B9-B8,0)</x:f>
        <x:v>0</x:v>
      </x:c>
    </x:row>
    <x:row r="7">
      <x:c r="A7" s="27" t="str">
        <x:v>Mục tiêu kinh doanh</x:v>
      </x:c>
      <x:c r="B7" s="62" t="str">
        <x:v>[Một kết quả cần thay đổi]</x:v>
      </x:c>
      <x:c r="F7" s="27" t="str">
        <x:v>Khách hàng mới cần có</x:v>
      </x:c>
      <x:c r="G7" s="73" t="n">
        <x:f>IFERROR(G6/B10,0)</x:f>
        <x:v>0</x:v>
      </x:c>
    </x:row>
    <x:row r="8">
      <x:c r="A8" s="27" t="str">
        <x:v>Doanh thu hiện tại</x:v>
      </x:c>
      <x:c r="B8" s="64" t="n">
        <x:v>0</x:v>
      </x:c>
      <x:c r="F8" s="27" t="str">
        <x:v>Ngân sách thu hút tối đa</x:v>
      </x:c>
      <x:c r="G8" s="73" t="n">
        <x:f>G7*B12</x:f>
        <x:v>0</x:v>
      </x:c>
    </x:row>
    <x:row r="9">
      <x:c r="A9" s="27" t="str">
        <x:v>Doanh thu mục tiêu</x:v>
      </x:c>
      <x:c r="B9" s="64" t="n">
        <x:v>0</x:v>
      </x:c>
      <x:c r="F9" s="27" t="str">
        <x:v>Trần theo tỷ lệ tự chọn</x:v>
      </x:c>
      <x:c r="G9" s="73" t="n">
        <x:f>B9*B14</x:f>
        <x:v>0</x:v>
      </x:c>
    </x:row>
    <x:row r="10">
      <x:c r="A10" s="27" t="str">
        <x:v>Doanh thu dự kiến/khách hàng mới</x:v>
      </x:c>
      <x:c r="B10" s="64" t="n">
        <x:v>0</x:v>
      </x:c>
      <x:c r="F10" s="27" t="str">
        <x:v>Trần kiểm soát dùng để đối chiếu</x:v>
      </x:c>
      <x:c r="G10" s="73" t="n">
        <x:f>IF(AND(B13&gt;0,G9&gt;0),MIN(B13,G9),MAX(B13,G9))</x:f>
        <x:v>0</x:v>
      </x:c>
    </x:row>
    <x:row r="11">
      <x:c r="A11" s="27" t="str">
        <x:v>Biên đóng góp</x:v>
      </x:c>
      <x:c r="B11" s="65" t="n">
        <x:v>0</x:v>
      </x:c>
      <x:c r="F11" s="27" t="str">
        <x:v>Cảnh báo dữ liệu</x:v>
      </x:c>
      <x:c r="G11" s="71" t="str">
        <x:f>IF(OR(B8&lt;=0,B9&lt;=0,B10&lt;=0),"Cần bổ sung dữ liệu gốc","Đủ dữ liệu tối thiểu")</x:f>
        <x:v>Cần bổ sung dữ liệu gốc</x:v>
      </x:c>
    </x:row>
    <x:row r="12">
      <x:c r="A12" s="27" t="str">
        <x:v>Chi phí thu hút khách hàng tối đa</x:v>
      </x:c>
      <x:c r="B12" s="64" t="n">
        <x:v>0</x:v>
      </x:c>
    </x:row>
    <x:row r="13">
      <x:c r="A13" s="27" t="str">
        <x:v>Trần ngân sách bằng tiền</x:v>
      </x:c>
      <x:c r="B13" s="64" t="n">
        <x:v>0</x:v>
      </x:c>
      <x:c r="F13" s="49" t="str">
        <x:v>Cách dùng: nếu doanh nghiệp chưa có doanh thu/khách hàng mới hoặc dữ liệu CAC đáng tin, không cố tạo con số chính xác giả. Hãy dùng danh mục chi và ba kịch bản để trình bày mức cam kết, sau đó gắn điều kiện đo lường trước khi mở rộng.</x:v>
      </x:c>
      <x:c r="G13" s="50"/>
      <x:c r="H13" s="50"/>
      <x:c r="I13" s="50"/>
      <x:c r="J13" s="51"/>
    </x:row>
    <x:row r="14">
      <x:c r="A14" s="27" t="str">
        <x:v>Tỷ lệ doanh thu tự chọn để kiểm tra</x:v>
      </x:c>
      <x:c r="B14" s="65" t="n">
        <x:v>0</x:v>
      </x:c>
      <x:c r="F14" s="52"/>
      <x:c r="G14" s="53"/>
      <x:c r="H14" s="53"/>
      <x:c r="I14" s="53"/>
      <x:c r="J14" s="54"/>
    </x:row>
    <x:row r="15">
      <x:c r="A15" s="27" t="str">
        <x:v>Kịch bản được chọn</x:v>
      </x:c>
      <x:c r="B15" s="63" t="str">
        <x:v>Nền tảng</x:v>
      </x:c>
      <x:c r="F15" s="52"/>
      <x:c r="G15" s="53"/>
      <x:c r="H15" s="53"/>
      <x:c r="I15" s="53"/>
      <x:c r="J15" s="54"/>
    </x:row>
    <x:row r="16">
      <x:c r="F16" s="52"/>
      <x:c r="G16" s="53"/>
      <x:c r="H16" s="53"/>
      <x:c r="I16" s="53"/>
      <x:c r="J16" s="54"/>
    </x:row>
    <x:row r="17">
      <x:c r="F17" s="55"/>
      <x:c r="G17" s="56"/>
      <x:c r="H17" s="56"/>
      <x:c r="I17" s="56"/>
      <x:c r="J17" s="57"/>
    </x:row>
  </x:sheetData>
  <x:mergeCells>
    <x:mergeCell ref="A1:J1"/>
    <x:mergeCell ref="A2:J2"/>
    <x:mergeCell ref="A4:D4"/>
    <x:mergeCell ref="F4:J4"/>
    <x:mergeCell ref="F13:J17"/>
  </x:mergeCells>
  <x:dataValidations count="1">
    <x:dataValidation type="list" sqref="B15">
      <x:formula1>"Nền tảng,Ưu tiên,Mở rộng"</x:formula1>
    </x:dataValidation>
  </x:dataValidation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1" hidden="0" customWidth="1"/>
    <x:col min="2" max="2" width="27" hidden="0" customWidth="1"/>
    <x:col min="3" max="3" width="34" hidden="0" customWidth="1"/>
    <x:col min="4" max="4" width="20" hidden="0" customWidth="1"/>
    <x:col min="5" max="5" width="16" hidden="0" customWidth="1"/>
    <x:col min="6" max="6" width="17" hidden="0" customWidth="1"/>
    <x:col min="7" max="7" width="17" hidden="0" customWidth="1"/>
    <x:col min="8" max="8" width="17" hidden="0" customWidth="1"/>
    <x:col min="9" max="9" width="20" hidden="0" customWidth="1"/>
    <x:col min="10" max="10" width="20" hidden="0" customWidth="1"/>
    <x:col min="11" max="11" width="33" hidden="0" customWidth="1"/>
    <x:col min="12" max="12" width="16" hidden="0" customWidth="1"/>
    <x:col min="13" max="13" width="30" hidden="0" customWidth="1"/>
  </x:cols>
  <x:sheetData>
    <x:row r="1" ht="38" customHeight="1">
      <x:c r="A1" s="3" t="str">
        <x:v>BƯỚC 2 — DANH MỤC CHI PHÍ MARKETING</x:v>
      </x:c>
      <x:c r="B1" s="3"/>
      <x:c r="C1" s="3"/>
      <x:c r="D1" s="3"/>
      <x:c r="E1" s="3"/>
      <x:c r="F1" s="3"/>
      <x:c r="G1" s="3"/>
      <x:c r="H1" s="3"/>
      <x:c r="I1" s="3"/>
      <x:c r="J1" s="3"/>
      <x:c r="K1" s="3"/>
      <x:c r="L1" s="3"/>
      <x:c r="M1" s="3"/>
    </x:row>
    <x:row r="2" ht="30" customHeight="1">
      <x:c r="A2" s="7" t="str">
        <x:v>Liệt kê từng khoản theo mục tiêu, loại chi, người phụ trách và điều kiện kích hoạt.</x:v>
      </x:c>
      <x:c r="B2" s="7"/>
      <x:c r="C2" s="7"/>
      <x:c r="D2" s="7"/>
      <x:c r="E2" s="7"/>
      <x:c r="F2" s="7"/>
      <x:c r="G2" s="7"/>
      <x:c r="H2" s="7"/>
      <x:c r="I2" s="7"/>
      <x:c r="J2" s="7"/>
      <x:c r="K2" s="7"/>
      <x:c r="L2" s="7"/>
      <x:c r="M2" s="7"/>
    </x:row>
    <x:row r="4" ht="31" customHeight="1">
      <x:c r="A4" s="18" t="str">
        <x:v>Mã</x:v>
      </x:c>
      <x:c r="B4" s="19" t="str">
        <x:v>Nhóm chi</x:v>
      </x:c>
      <x:c r="C4" s="19" t="str">
        <x:v>Hạng mục</x:v>
      </x:c>
      <x:c r="D4" s="19" t="str">
        <x:v>Vai trò</x:v>
      </x:c>
      <x:c r="E4" s="19" t="str">
        <x:v>Loại chi</x:v>
      </x:c>
      <x:c r="F4" s="19" t="str">
        <x:v>Nền tảng</x:v>
      </x:c>
      <x:c r="G4" s="19" t="str">
        <x:v>Ưu tiên</x:v>
      </x:c>
      <x:c r="H4" s="19" t="str">
        <x:v>Mở rộng</x:v>
      </x:c>
      <x:c r="I4" s="19" t="str">
        <x:v>Chủ trì</x:v>
      </x:c>
      <x:c r="J4" s="19" t="str">
        <x:v>KPI</x:v>
      </x:c>
      <x:c r="K4" s="19" t="str">
        <x:v>Điều kiện kích hoạt</x:v>
      </x:c>
      <x:c r="L4" s="19" t="str">
        <x:v>Trạng thái</x:v>
      </x:c>
      <x:c r="M4" s="20" t="str">
        <x:v>Ghi chú</x:v>
      </x:c>
    </x:row>
    <x:row r="5">
      <x:c r="A5" s="82" t="str">
        <x:v>NS01</x:v>
      </x:c>
      <x:c r="B5" s="74" t="str">
        <x:v>Nghiên cứu và hoạch định</x:v>
      </x:c>
      <x:c r="C5" s="75" t="str">
        <x:v>Rà soát dữ liệu và khách hàng</x:v>
      </x:c>
      <x:c r="D5" s="75" t="str">
        <x:v>Giảm bất định</x:v>
      </x:c>
      <x:c r="E5" s="75" t="str">
        <x:v>Một lần</x:v>
      </x:c>
      <x:c r="F5" s="84" t="n">
        <x:v>0</x:v>
      </x:c>
      <x:c r="G5" s="84" t="n">
        <x:v>0</x:v>
      </x:c>
      <x:c r="H5" s="84" t="n">
        <x:v>0</x:v>
      </x:c>
      <x:c r="I5" s="75" t="str"/>
      <x:c r="J5" s="75" t="str"/>
      <x:c r="K5" s="75" t="str"/>
      <x:c r="L5" s="75" t="str">
        <x:v>Chưa duyệt</x:v>
      </x:c>
      <x:c r="M5" s="76" t="str"/>
    </x:row>
    <x:row r="6">
      <x:c r="A6" s="83" t="str">
        <x:v>NS02</x:v>
      </x:c>
      <x:c r="B6" s="77" t="str">
        <x:v>Tài sản và nội dung</x:v>
      </x:c>
      <x:c r="C6" s="60" t="str">
        <x:v>Thông điệp, thiết kế và nội dung cốt lõi</x:v>
      </x:c>
      <x:c r="D6" s="60" t="str">
        <x:v>Tạo bằng chứng</x:v>
      </x:c>
      <x:c r="E6" s="60" t="str">
        <x:v>Một lần</x:v>
      </x:c>
      <x:c r="F6" s="85" t="n">
        <x:v>0</x:v>
      </x:c>
      <x:c r="G6" s="85" t="n">
        <x:v>0</x:v>
      </x:c>
      <x:c r="H6" s="85" t="n">
        <x:v>0</x:v>
      </x:c>
      <x:c r="I6" s="60" t="str"/>
      <x:c r="J6" s="60" t="str"/>
      <x:c r="K6" s="60" t="str"/>
      <x:c r="L6" s="60" t="str">
        <x:v>Chưa duyệt</x:v>
      </x:c>
      <x:c r="M6" s="78" t="str"/>
    </x:row>
    <x:row r="7">
      <x:c r="A7" s="83" t="str">
        <x:v>NS03</x:v>
      </x:c>
      <x:c r="B7" s="77" t="str">
        <x:v>Tài sản và nội dung</x:v>
      </x:c>
      <x:c r="C7" s="60" t="str">
        <x:v>Nội dung vận hành định kỳ</x:v>
      </x:c>
      <x:c r="D7" s="60" t="str">
        <x:v>Nuôi dưỡng</x:v>
      </x:c>
      <x:c r="E7" s="60" t="str">
        <x:v>Định kỳ</x:v>
      </x:c>
      <x:c r="F7" s="85" t="n">
        <x:v>0</x:v>
      </x:c>
      <x:c r="G7" s="85" t="n">
        <x:v>0</x:v>
      </x:c>
      <x:c r="H7" s="85" t="n">
        <x:v>0</x:v>
      </x:c>
      <x:c r="I7" s="60" t="str"/>
      <x:c r="J7" s="60" t="str"/>
      <x:c r="K7" s="60" t="str"/>
      <x:c r="L7" s="60" t="str">
        <x:v>Chưa duyệt</x:v>
      </x:c>
      <x:c r="M7" s="78" t="str"/>
    </x:row>
    <x:row r="8">
      <x:c r="A8" s="83" t="str">
        <x:v>NS04</x:v>
      </x:c>
      <x:c r="B8" s="77" t="str">
        <x:v>Phân phối và truyền thông</x:v>
      </x:c>
      <x:c r="C8" s="60" t="str">
        <x:v>Ngân sách quảng cáo/kênh phân phối</x:v>
      </x:c>
      <x:c r="D8" s="60" t="str">
        <x:v>Tạo nhu cầu</x:v>
      </x:c>
      <x:c r="E8" s="60" t="str">
        <x:v>Biến đổi</x:v>
      </x:c>
      <x:c r="F8" s="85" t="n">
        <x:v>0</x:v>
      </x:c>
      <x:c r="G8" s="85" t="n">
        <x:v>0</x:v>
      </x:c>
      <x:c r="H8" s="85" t="n">
        <x:v>0</x:v>
      </x:c>
      <x:c r="I8" s="60" t="str"/>
      <x:c r="J8" s="60" t="str"/>
      <x:c r="K8" s="60" t="str"/>
      <x:c r="L8" s="60" t="str">
        <x:v>Chưa duyệt</x:v>
      </x:c>
      <x:c r="M8" s="78" t="str"/>
    </x:row>
    <x:row r="9">
      <x:c r="A9" s="83" t="str">
        <x:v>NS05</x:v>
      </x:c>
      <x:c r="B9" s="77" t="str">
        <x:v>Điểm chuyển đổi và bán hàng</x:v>
      </x:c>
      <x:c r="C9" s="60" t="str">
        <x:v>Trang đích, biểu mẫu và tài liệu bán hàng</x:v>
      </x:c>
      <x:c r="D9" s="60" t="str">
        <x:v>Chuyển đổi</x:v>
      </x:c>
      <x:c r="E9" s="60" t="str">
        <x:v>Một lần</x:v>
      </x:c>
      <x:c r="F9" s="85" t="n">
        <x:v>0</x:v>
      </x:c>
      <x:c r="G9" s="85" t="n">
        <x:v>0</x:v>
      </x:c>
      <x:c r="H9" s="85" t="n">
        <x:v>0</x:v>
      </x:c>
      <x:c r="I9" s="60" t="str"/>
      <x:c r="J9" s="60" t="str"/>
      <x:c r="K9" s="60" t="str"/>
      <x:c r="L9" s="60" t="str">
        <x:v>Chưa duyệt</x:v>
      </x:c>
      <x:c r="M9" s="78" t="str"/>
    </x:row>
    <x:row r="10">
      <x:c r="A10" s="83" t="str">
        <x:v>NS06</x:v>
      </x:c>
      <x:c r="B10" s="77" t="str">
        <x:v>Dữ liệu và công nghệ</x:v>
      </x:c>
      <x:c r="C10" s="60" t="str">
        <x:v>Thiết lập đo lường và bảng điều hành</x:v>
      </x:c>
      <x:c r="D10" s="60" t="str">
        <x:v>Đo lường</x:v>
      </x:c>
      <x:c r="E10" s="60" t="str">
        <x:v>Một lần</x:v>
      </x:c>
      <x:c r="F10" s="85" t="n">
        <x:v>0</x:v>
      </x:c>
      <x:c r="G10" s="85" t="n">
        <x:v>0</x:v>
      </x:c>
      <x:c r="H10" s="85" t="n">
        <x:v>0</x:v>
      </x:c>
      <x:c r="I10" s="60" t="str"/>
      <x:c r="J10" s="60" t="str"/>
      <x:c r="K10" s="60" t="str"/>
      <x:c r="L10" s="60" t="str">
        <x:v>Chưa duyệt</x:v>
      </x:c>
      <x:c r="M10" s="78" t="str"/>
    </x:row>
    <x:row r="11">
      <x:c r="A11" s="83" t="str">
        <x:v>NS07</x:v>
      </x:c>
      <x:c r="B11" s="77" t="str">
        <x:v>Dữ liệu và công nghệ</x:v>
      </x:c>
      <x:c r="C11" s="60" t="str">
        <x:v>Phí công cụ, CRM và tích hợp</x:v>
      </x:c>
      <x:c r="D11" s="60" t="str">
        <x:v>Vận hành</x:v>
      </x:c>
      <x:c r="E11" s="60" t="str">
        <x:v>Định kỳ</x:v>
      </x:c>
      <x:c r="F11" s="85" t="n">
        <x:v>0</x:v>
      </x:c>
      <x:c r="G11" s="85" t="n">
        <x:v>0</x:v>
      </x:c>
      <x:c r="H11" s="85" t="n">
        <x:v>0</x:v>
      </x:c>
      <x:c r="I11" s="60" t="str"/>
      <x:c r="J11" s="60" t="str"/>
      <x:c r="K11" s="60" t="str"/>
      <x:c r="L11" s="60" t="str">
        <x:v>Chưa duyệt</x:v>
      </x:c>
      <x:c r="M11" s="78" t="str"/>
    </x:row>
    <x:row r="12">
      <x:c r="A12" s="83" t="str">
        <x:v>NS08</x:v>
      </x:c>
      <x:c r="B12" s="77" t="str">
        <x:v>Con người và đối tác</x:v>
      </x:c>
      <x:c r="C12" s="60" t="str">
        <x:v>Nhân sự nội bộ/đơn vị thuê ngoài</x:v>
      </x:c>
      <x:c r="D12" s="60" t="str">
        <x:v>Thực thi</x:v>
      </x:c>
      <x:c r="E12" s="60" t="str">
        <x:v>Định kỳ</x:v>
      </x:c>
      <x:c r="F12" s="85" t="n">
        <x:v>0</x:v>
      </x:c>
      <x:c r="G12" s="85" t="n">
        <x:v>0</x:v>
      </x:c>
      <x:c r="H12" s="85" t="n">
        <x:v>0</x:v>
      </x:c>
      <x:c r="I12" s="60" t="str"/>
      <x:c r="J12" s="60" t="str"/>
      <x:c r="K12" s="60" t="str"/>
      <x:c r="L12" s="60" t="str">
        <x:v>Chưa duyệt</x:v>
      </x:c>
      <x:c r="M12" s="78" t="str"/>
    </x:row>
    <x:row r="13">
      <x:c r="A13" s="83" t="str">
        <x:v>NS09</x:v>
      </x:c>
      <x:c r="B13" s="77" t="str">
        <x:v>Con người và đối tác</x:v>
      </x:c>
      <x:c r="C13" s="60" t="str">
        <x:v>Đào tạo và quản trị thay đổi</x:v>
      </x:c>
      <x:c r="D13" s="60" t="str">
        <x:v>Nâng năng lực</x:v>
      </x:c>
      <x:c r="E13" s="60" t="str">
        <x:v>Một lần</x:v>
      </x:c>
      <x:c r="F13" s="85" t="n">
        <x:v>0</x:v>
      </x:c>
      <x:c r="G13" s="85" t="n">
        <x:v>0</x:v>
      </x:c>
      <x:c r="H13" s="85" t="n">
        <x:v>0</x:v>
      </x:c>
      <x:c r="I13" s="60" t="str"/>
      <x:c r="J13" s="60" t="str"/>
      <x:c r="K13" s="60" t="str"/>
      <x:c r="L13" s="60" t="str">
        <x:v>Chưa duyệt</x:v>
      </x:c>
      <x:c r="M13" s="78" t="str"/>
    </x:row>
    <x:row r="14">
      <x:c r="A14" s="83" t="str">
        <x:v>NS10</x:v>
      </x:c>
      <x:c r="B14" s="77" t="str">
        <x:v>Dự phòng kiểm chứng</x:v>
      </x:c>
      <x:c r="C14" s="60" t="str">
        <x:v>Khoản thử nghiệm chỉ kích hoạt khi đủ điều kiện</x:v>
      </x:c>
      <x:c r="D14" s="60" t="str">
        <x:v>Kiểm chứng</x:v>
      </x:c>
      <x:c r="E14" s="60" t="str">
        <x:v>Theo điều kiện</x:v>
      </x:c>
      <x:c r="F14" s="85" t="n">
        <x:v>0</x:v>
      </x:c>
      <x:c r="G14" s="85" t="n">
        <x:v>0</x:v>
      </x:c>
      <x:c r="H14" s="85" t="n">
        <x:v>0</x:v>
      </x:c>
      <x:c r="I14" s="60" t="str"/>
      <x:c r="J14" s="60" t="str"/>
      <x:c r="K14" s="60" t="str"/>
      <x:c r="L14" s="60" t="str">
        <x:v>Chưa duyệt</x:v>
      </x:c>
      <x:c r="M14" s="78" t="str"/>
    </x:row>
    <x:row r="15">
      <x:c r="A15" s="83" t="str">
        <x:v>NS11</x:v>
      </x:c>
      <x:c r="B15" s="77" t="str"/>
      <x:c r="C15" s="60" t="str"/>
      <x:c r="D15" s="60" t="str"/>
      <x:c r="E15" s="60" t="str"/>
      <x:c r="F15" s="85" t="n">
        <x:v>0</x:v>
      </x:c>
      <x:c r="G15" s="85" t="n">
        <x:v>0</x:v>
      </x:c>
      <x:c r="H15" s="85" t="n">
        <x:v>0</x:v>
      </x:c>
      <x:c r="I15" s="60" t="str"/>
      <x:c r="J15" s="60" t="str"/>
      <x:c r="K15" s="60" t="str"/>
      <x:c r="L15" s="60" t="str">
        <x:v>Chưa duyệt</x:v>
      </x:c>
      <x:c r="M15" s="78" t="str"/>
    </x:row>
    <x:row r="16">
      <x:c r="A16" s="83" t="str">
        <x:v>NS12</x:v>
      </x:c>
      <x:c r="B16" s="77" t="str"/>
      <x:c r="C16" s="60" t="str"/>
      <x:c r="D16" s="60" t="str"/>
      <x:c r="E16" s="60" t="str"/>
      <x:c r="F16" s="85" t="n">
        <x:v>0</x:v>
      </x:c>
      <x:c r="G16" s="85" t="n">
        <x:v>0</x:v>
      </x:c>
      <x:c r="H16" s="85" t="n">
        <x:v>0</x:v>
      </x:c>
      <x:c r="I16" s="60" t="str"/>
      <x:c r="J16" s="60" t="str"/>
      <x:c r="K16" s="60" t="str"/>
      <x:c r="L16" s="60" t="str">
        <x:v>Chưa duyệt</x:v>
      </x:c>
      <x:c r="M16" s="78" t="str"/>
    </x:row>
    <x:row r="17">
      <x:c r="A17" s="83" t="str">
        <x:v>NS13</x:v>
      </x:c>
      <x:c r="B17" s="77" t="str"/>
      <x:c r="C17" s="60" t="str"/>
      <x:c r="D17" s="60" t="str"/>
      <x:c r="E17" s="60" t="str"/>
      <x:c r="F17" s="85" t="n">
        <x:v>0</x:v>
      </x:c>
      <x:c r="G17" s="85" t="n">
        <x:v>0</x:v>
      </x:c>
      <x:c r="H17" s="85" t="n">
        <x:v>0</x:v>
      </x:c>
      <x:c r="I17" s="60" t="str"/>
      <x:c r="J17" s="60" t="str"/>
      <x:c r="K17" s="60" t="str"/>
      <x:c r="L17" s="60" t="str">
        <x:v>Chưa duyệt</x:v>
      </x:c>
      <x:c r="M17" s="78" t="str"/>
    </x:row>
    <x:row r="18">
      <x:c r="A18" s="83" t="str">
        <x:v>NS14</x:v>
      </x:c>
      <x:c r="B18" s="77" t="str"/>
      <x:c r="C18" s="60" t="str"/>
      <x:c r="D18" s="60" t="str"/>
      <x:c r="E18" s="60" t="str"/>
      <x:c r="F18" s="85" t="n">
        <x:v>0</x:v>
      </x:c>
      <x:c r="G18" s="85" t="n">
        <x:v>0</x:v>
      </x:c>
      <x:c r="H18" s="85" t="n">
        <x:v>0</x:v>
      </x:c>
      <x:c r="I18" s="60" t="str"/>
      <x:c r="J18" s="60" t="str"/>
      <x:c r="K18" s="60" t="str"/>
      <x:c r="L18" s="60" t="str">
        <x:v>Chưa duyệt</x:v>
      </x:c>
      <x:c r="M18" s="78" t="str"/>
    </x:row>
    <x:row r="19">
      <x:c r="A19" s="83" t="str">
        <x:v>NS15</x:v>
      </x:c>
      <x:c r="B19" s="77" t="str"/>
      <x:c r="C19" s="60" t="str"/>
      <x:c r="D19" s="60" t="str"/>
      <x:c r="E19" s="60" t="str"/>
      <x:c r="F19" s="85" t="n">
        <x:v>0</x:v>
      </x:c>
      <x:c r="G19" s="85" t="n">
        <x:v>0</x:v>
      </x:c>
      <x:c r="H19" s="85" t="n">
        <x:v>0</x:v>
      </x:c>
      <x:c r="I19" s="60" t="str"/>
      <x:c r="J19" s="60" t="str"/>
      <x:c r="K19" s="60" t="str"/>
      <x:c r="L19" s="60" t="str">
        <x:v>Chưa duyệt</x:v>
      </x:c>
      <x:c r="M19" s="78" t="str"/>
    </x:row>
    <x:row r="20">
      <x:c r="A20" s="83" t="str">
        <x:v>NS16</x:v>
      </x:c>
      <x:c r="B20" s="77" t="str"/>
      <x:c r="C20" s="60" t="str"/>
      <x:c r="D20" s="60" t="str"/>
      <x:c r="E20" s="60" t="str"/>
      <x:c r="F20" s="85" t="n">
        <x:v>0</x:v>
      </x:c>
      <x:c r="G20" s="85" t="n">
        <x:v>0</x:v>
      </x:c>
      <x:c r="H20" s="85" t="n">
        <x:v>0</x:v>
      </x:c>
      <x:c r="I20" s="60" t="str"/>
      <x:c r="J20" s="60" t="str"/>
      <x:c r="K20" s="60" t="str"/>
      <x:c r="L20" s="60" t="str">
        <x:v>Chưa duyệt</x:v>
      </x:c>
      <x:c r="M20" s="78" t="str"/>
    </x:row>
    <x:row r="21">
      <x:c r="A21" s="83" t="str">
        <x:v>NS17</x:v>
      </x:c>
      <x:c r="B21" s="77" t="str"/>
      <x:c r="C21" s="60" t="str"/>
      <x:c r="D21" s="60" t="str"/>
      <x:c r="E21" s="60" t="str"/>
      <x:c r="F21" s="85" t="n">
        <x:v>0</x:v>
      </x:c>
      <x:c r="G21" s="85" t="n">
        <x:v>0</x:v>
      </x:c>
      <x:c r="H21" s="85" t="n">
        <x:v>0</x:v>
      </x:c>
      <x:c r="I21" s="60" t="str"/>
      <x:c r="J21" s="60" t="str"/>
      <x:c r="K21" s="60" t="str"/>
      <x:c r="L21" s="60" t="str">
        <x:v>Chưa duyệt</x:v>
      </x:c>
      <x:c r="M21" s="78" t="str"/>
    </x:row>
    <x:row r="22">
      <x:c r="A22" s="83" t="str">
        <x:v>NS18</x:v>
      </x:c>
      <x:c r="B22" s="77" t="str"/>
      <x:c r="C22" s="60" t="str"/>
      <x:c r="D22" s="60" t="str"/>
      <x:c r="E22" s="60" t="str"/>
      <x:c r="F22" s="85" t="n">
        <x:v>0</x:v>
      </x:c>
      <x:c r="G22" s="85" t="n">
        <x:v>0</x:v>
      </x:c>
      <x:c r="H22" s="85" t="n">
        <x:v>0</x:v>
      </x:c>
      <x:c r="I22" s="60" t="str"/>
      <x:c r="J22" s="60" t="str"/>
      <x:c r="K22" s="60" t="str"/>
      <x:c r="L22" s="60" t="str">
        <x:v>Chưa duyệt</x:v>
      </x:c>
      <x:c r="M22" s="78" t="str"/>
    </x:row>
    <x:row r="23">
      <x:c r="A23" s="83" t="str">
        <x:v>NS19</x:v>
      </x:c>
      <x:c r="B23" s="77" t="str"/>
      <x:c r="C23" s="60" t="str"/>
      <x:c r="D23" s="60" t="str"/>
      <x:c r="E23" s="60" t="str"/>
      <x:c r="F23" s="85" t="n">
        <x:v>0</x:v>
      </x:c>
      <x:c r="G23" s="85" t="n">
        <x:v>0</x:v>
      </x:c>
      <x:c r="H23" s="85" t="n">
        <x:v>0</x:v>
      </x:c>
      <x:c r="I23" s="60" t="str"/>
      <x:c r="J23" s="60" t="str"/>
      <x:c r="K23" s="60" t="str"/>
      <x:c r="L23" s="60" t="str">
        <x:v>Chưa duyệt</x:v>
      </x:c>
      <x:c r="M23" s="78" t="str"/>
    </x:row>
    <x:row r="24">
      <x:c r="A24" s="83" t="str">
        <x:v>NS20</x:v>
      </x:c>
      <x:c r="B24" s="77" t="str"/>
      <x:c r="C24" s="60" t="str"/>
      <x:c r="D24" s="60" t="str"/>
      <x:c r="E24" s="60" t="str"/>
      <x:c r="F24" s="85" t="n">
        <x:v>0</x:v>
      </x:c>
      <x:c r="G24" s="85" t="n">
        <x:v>0</x:v>
      </x:c>
      <x:c r="H24" s="85" t="n">
        <x:v>0</x:v>
      </x:c>
      <x:c r="I24" s="60" t="str"/>
      <x:c r="J24" s="60" t="str"/>
      <x:c r="K24" s="60" t="str"/>
      <x:c r="L24" s="60" t="str">
        <x:v>Chưa duyệt</x:v>
      </x:c>
      <x:c r="M24" s="78" t="str"/>
    </x:row>
    <x:row r="25">
      <x:c r="A25" s="83" t="str">
        <x:v>NS21</x:v>
      </x:c>
      <x:c r="B25" s="77" t="str"/>
      <x:c r="C25" s="60" t="str"/>
      <x:c r="D25" s="60" t="str"/>
      <x:c r="E25" s="60" t="str"/>
      <x:c r="F25" s="85" t="n">
        <x:v>0</x:v>
      </x:c>
      <x:c r="G25" s="85" t="n">
        <x:v>0</x:v>
      </x:c>
      <x:c r="H25" s="85" t="n">
        <x:v>0</x:v>
      </x:c>
      <x:c r="I25" s="60" t="str"/>
      <x:c r="J25" s="60" t="str"/>
      <x:c r="K25" s="60" t="str"/>
      <x:c r="L25" s="60" t="str">
        <x:v>Chưa duyệt</x:v>
      </x:c>
      <x:c r="M25" s="78" t="str"/>
    </x:row>
    <x:row r="26">
      <x:c r="A26" s="83" t="str">
        <x:v>NS22</x:v>
      </x:c>
      <x:c r="B26" s="77" t="str"/>
      <x:c r="C26" s="60" t="str"/>
      <x:c r="D26" s="60" t="str"/>
      <x:c r="E26" s="60" t="str"/>
      <x:c r="F26" s="85" t="n">
        <x:v>0</x:v>
      </x:c>
      <x:c r="G26" s="85" t="n">
        <x:v>0</x:v>
      </x:c>
      <x:c r="H26" s="85" t="n">
        <x:v>0</x:v>
      </x:c>
      <x:c r="I26" s="60" t="str"/>
      <x:c r="J26" s="60" t="str"/>
      <x:c r="K26" s="60" t="str"/>
      <x:c r="L26" s="60" t="str">
        <x:v>Chưa duyệt</x:v>
      </x:c>
      <x:c r="M26" s="78" t="str"/>
    </x:row>
    <x:row r="27">
      <x:c r="A27" s="83" t="str">
        <x:v>NS23</x:v>
      </x:c>
      <x:c r="B27" s="77" t="str"/>
      <x:c r="C27" s="60" t="str"/>
      <x:c r="D27" s="60" t="str"/>
      <x:c r="E27" s="60" t="str"/>
      <x:c r="F27" s="85" t="n">
        <x:v>0</x:v>
      </x:c>
      <x:c r="G27" s="85" t="n">
        <x:v>0</x:v>
      </x:c>
      <x:c r="H27" s="85" t="n">
        <x:v>0</x:v>
      </x:c>
      <x:c r="I27" s="60" t="str"/>
      <x:c r="J27" s="60" t="str"/>
      <x:c r="K27" s="60" t="str"/>
      <x:c r="L27" s="60" t="str">
        <x:v>Chưa duyệt</x:v>
      </x:c>
      <x:c r="M27" s="78" t="str"/>
    </x:row>
    <x:row r="28">
      <x:c r="A28" s="83" t="str">
        <x:v>NS24</x:v>
      </x:c>
      <x:c r="B28" s="77" t="str"/>
      <x:c r="C28" s="60" t="str"/>
      <x:c r="D28" s="60" t="str"/>
      <x:c r="E28" s="60" t="str"/>
      <x:c r="F28" s="85" t="n">
        <x:v>0</x:v>
      </x:c>
      <x:c r="G28" s="85" t="n">
        <x:v>0</x:v>
      </x:c>
      <x:c r="H28" s="85" t="n">
        <x:v>0</x:v>
      </x:c>
      <x:c r="I28" s="60" t="str"/>
      <x:c r="J28" s="60" t="str"/>
      <x:c r="K28" s="60" t="str"/>
      <x:c r="L28" s="60" t="str">
        <x:v>Chưa duyệt</x:v>
      </x:c>
      <x:c r="M28" s="78" t="str"/>
    </x:row>
    <x:row r="29">
      <x:c r="A29" s="83" t="str">
        <x:v>NS25</x:v>
      </x:c>
      <x:c r="B29" s="79" t="str"/>
      <x:c r="C29" s="80" t="str"/>
      <x:c r="D29" s="80" t="str"/>
      <x:c r="E29" s="80" t="str"/>
      <x:c r="F29" s="86" t="n">
        <x:v>0</x:v>
      </x:c>
      <x:c r="G29" s="86" t="n">
        <x:v>0</x:v>
      </x:c>
      <x:c r="H29" s="86" t="n">
        <x:v>0</x:v>
      </x:c>
      <x:c r="I29" s="80" t="str"/>
      <x:c r="J29" s="80" t="str"/>
      <x:c r="K29" s="80" t="str"/>
      <x:c r="L29" s="80" t="str">
        <x:v>Chưa duyệt</x:v>
      </x:c>
      <x:c r="M29" s="81" t="str"/>
    </x:row>
    <x:row r="31">
      <x:c r="A31" s="11" t="str">
        <x:v>TỔNG DANH MỤC</x:v>
      </x:c>
      <x:c r="B31" s="11"/>
      <x:c r="C31" s="11"/>
      <x:c r="D31" s="11"/>
      <x:c r="E31" s="11"/>
      <x:c r="F31" s="87" t="n">
        <x:f>SUM(F5:F29)</x:f>
        <x:v>0</x:v>
      </x:c>
      <x:c r="G31" s="87" t="n">
        <x:f>SUM(G5:G29)</x:f>
        <x:v>0</x:v>
      </x:c>
      <x:c r="H31" s="87" t="n">
        <x:f>SUM(H5:H29)</x:f>
        <x:v>0</x:v>
      </x:c>
      <x:c r="I31" s="11"/>
      <x:c r="J31" s="11"/>
      <x:c r="K31" s="11"/>
      <x:c r="L31" s="11"/>
      <x:c r="M31" s="11"/>
    </x:row>
  </x:sheetData>
  <x:mergeCells>
    <x:mergeCell ref="A1:M1"/>
    <x:mergeCell ref="A2:M2"/>
    <x:mergeCell ref="A31:E31"/>
  </x:mergeCells>
  <x:dataValidations count="2">
    <x:dataValidation type="list" sqref="E5:E29">
      <x:formula1>"Một lần,Định kỳ,Biến đổi,Theo điều kiện"</x:formula1>
    </x:dataValidation>
    <x:dataValidation type="list" sqref="L5:L29">
      <x:formula1>"Chưa duyệt,Đã duyệt,Tạm giữ,Loại bỏ"</x:formula1>
    </x:dataValidation>
  </x:dataValidations>
  <x:pageMargins left="0.7" right="0.7" top="0.75" bottom="0.75" header="0.3" footer="0.3"/>
</x:worksheet>
</file>

<file path=xl/worksheets/sheet4.xml><?xml version="1.0" encoding="utf-8"?>
<x:worksheet xmlns:x="http://schemas.openxmlformats.org/spreadsheetml/2006/main">
  <x:sheetViews>
    <x:sheetView showGridLines="0" workbookViewId="0"/>
  </x:sheetViews>
  <x:sheetFormatPr defaultRowHeight="15"/>
  <x:cols>
    <x:col min="1" max="1" width="34" hidden="0" customWidth="1"/>
    <x:col min="2" max="2" width="18" hidden="0" customWidth="1"/>
    <x:col min="3" max="3" width="18" hidden="0" customWidth="1"/>
    <x:col min="4" max="4" width="18" hidden="0" customWidth="1"/>
    <x:col min="5" max="5" width="4" hidden="0" customWidth="1"/>
    <x:col min="6" max="6" width="34" hidden="0" customWidth="1"/>
    <x:col min="7" max="7" width="24" hidden="0" customWidth="1"/>
    <x:col min="8" max="8" width="4" hidden="0" customWidth="1"/>
    <x:col min="9" max="9" width="16" hidden="0" customWidth="1"/>
    <x:col min="10" max="10" width="20" hidden="0" customWidth="1"/>
    <x:col min="11" max="11" width="14" hidden="0" customWidth="1"/>
    <x:col min="12" max="12" width="14" hidden="0" customWidth="1"/>
    <x:col min="13" max="13" width="14" hidden="0" customWidth="1"/>
    <x:col min="14" max="14" width="14" hidden="0" customWidth="1"/>
  </x:cols>
  <x:sheetData>
    <x:row r="1" ht="38" customHeight="1">
      <x:c r="A1" s="3" t="str">
        <x:v>BƯỚC 3 — SO SÁNH BA KỊCH BẢN</x:v>
      </x:c>
      <x:c r="B1" s="3"/>
      <x:c r="C1" s="3"/>
      <x:c r="D1" s="3"/>
      <x:c r="E1" s="3"/>
      <x:c r="F1" s="3"/>
      <x:c r="G1" s="3"/>
      <x:c r="H1" s="3"/>
      <x:c r="I1" s="3"/>
      <x:c r="J1" s="3"/>
      <x:c r="K1" s="3"/>
      <x:c r="L1" s="3"/>
      <x:c r="M1" s="3"/>
      <x:c r="N1" s="3"/>
    </x:row>
    <x:row r="2" ht="30" customHeight="1">
      <x:c r="A2" s="7" t="str">
        <x:v>Tổng hợp tự động từ danh mục chi và đối chiếu với trần kiểm soát ở tab đầu vào.</x:v>
      </x:c>
      <x:c r="B2" s="7"/>
      <x:c r="C2" s="7"/>
      <x:c r="D2" s="7"/>
      <x:c r="E2" s="7"/>
      <x:c r="F2" s="7"/>
      <x:c r="G2" s="7"/>
      <x:c r="H2" s="7"/>
      <x:c r="I2" s="7"/>
      <x:c r="J2" s="7"/>
      <x:c r="K2" s="7"/>
      <x:c r="L2" s="7"/>
      <x:c r="M2" s="7"/>
      <x:c r="N2" s="7"/>
    </x:row>
    <x:row r="4" ht="26" customHeight="1">
      <x:c r="A4" s="18" t="str">
        <x:v>Nhóm chi</x:v>
      </x:c>
      <x:c r="B4" s="19" t="str">
        <x:v>Nền tảng</x:v>
      </x:c>
      <x:c r="C4" s="19" t="str">
        <x:v>Ưu tiên</x:v>
      </x:c>
      <x:c r="D4" s="20" t="str">
        <x:v>Mở rộng</x:v>
      </x:c>
      <x:c r="F4" s="10" t="str">
        <x:v>KIỂM TRA KỊCH BẢN ĐƯỢC CHỌN</x:v>
      </x:c>
      <x:c r="G4" s="10"/>
      <x:c r="H4" s="10"/>
      <x:c r="I4" s="10"/>
    </x:row>
    <x:row r="5" ht="31" customHeight="1">
      <x:c r="A5" s="26" t="str">
        <x:v>Nghiên cứu và hoạch định</x:v>
      </x:c>
      <x:c r="B5" s="88" t="n">
        <x:f>SUMIF('02_Danh_muc'!$B$5:$B$29,A5,'02_Danh_muc'!$F$5:$F$29)</x:f>
        <x:v>0</x:v>
      </x:c>
      <x:c r="C5" s="88" t="n">
        <x:f>SUMIF('02_Danh_muc'!$B$5:$B$29,A5,'02_Danh_muc'!$G$5:$G$29)</x:f>
        <x:v>0</x:v>
      </x:c>
      <x:c r="D5" s="88" t="n">
        <x:f>SUMIF('02_Danh_muc'!$B$5:$B$29,A5,'02_Danh_muc'!$H$5:$H$29)</x:f>
        <x:v>0</x:v>
      </x:c>
      <x:c r="F5" s="18" t="str">
        <x:v>Chỉ số</x:v>
      </x:c>
      <x:c r="G5" s="20" t="str">
        <x:v>Giá trị</x:v>
      </x:c>
      <x:c r="I5" t="str">
        <x:v>Kịch bản</x:v>
      </x:c>
      <x:c r="J5" t="str">
        <x:v>Tổng</x:v>
      </x:c>
    </x:row>
    <x:row r="6">
      <x:c r="A6" s="27" t="str">
        <x:v>Tài sản và nội dung</x:v>
      </x:c>
      <x:c r="B6" s="89" t="n">
        <x:f>SUMIF('02_Danh_muc'!$B$5:$B$29,A6,'02_Danh_muc'!$F$5:$F$29)</x:f>
        <x:v>0</x:v>
      </x:c>
      <x:c r="C6" s="89" t="n">
        <x:f>SUMIF('02_Danh_muc'!$B$5:$B$29,A6,'02_Danh_muc'!$G$5:$G$29)</x:f>
        <x:v>0</x:v>
      </x:c>
      <x:c r="D6" s="89" t="n">
        <x:f>SUMIF('02_Danh_muc'!$B$5:$B$29,A6,'02_Danh_muc'!$H$5:$H$29)</x:f>
        <x:v>0</x:v>
      </x:c>
      <x:c r="F6" s="26" t="str">
        <x:v>Kịch bản</x:v>
      </x:c>
      <x:c r="G6" s="69" t="str">
        <x:f>'01_Dau_vao'!B15</x:f>
        <x:v>Nền tảng</x:v>
      </x:c>
      <x:c r="I6" t="str">
        <x:v>Nền tảng</x:v>
      </x:c>
      <x:c r="J6" s="91" t="n">
        <x:f>B13</x:f>
        <x:v>0</x:v>
      </x:c>
    </x:row>
    <x:row r="7">
      <x:c r="A7" s="27" t="str">
        <x:v>Phân phối và truyền thông</x:v>
      </x:c>
      <x:c r="B7" s="89" t="n">
        <x:f>SUMIF('02_Danh_muc'!$B$5:$B$29,A7,'02_Danh_muc'!$F$5:$F$29)</x:f>
        <x:v>0</x:v>
      </x:c>
      <x:c r="C7" s="89" t="n">
        <x:f>SUMIF('02_Danh_muc'!$B$5:$B$29,A7,'02_Danh_muc'!$G$5:$G$29)</x:f>
        <x:v>0</x:v>
      </x:c>
      <x:c r="D7" s="89" t="n">
        <x:f>SUMIF('02_Danh_muc'!$B$5:$B$29,A7,'02_Danh_muc'!$H$5:$H$29)</x:f>
        <x:v>0</x:v>
      </x:c>
      <x:c r="F7" s="27" t="str">
        <x:v>Ngân sách được chọn</x:v>
      </x:c>
      <x:c r="G7" s="73" t="n">
        <x:f>IF(G6="Nền tảng",B13,IF(G6="Ưu tiên",C13,D13))</x:f>
        <x:v>0</x:v>
      </x:c>
      <x:c r="I7" t="str">
        <x:v>Ưu tiên</x:v>
      </x:c>
      <x:c r="J7" s="91" t="n">
        <x:f>C13</x:f>
        <x:v>0</x:v>
      </x:c>
    </x:row>
    <x:row r="8">
      <x:c r="A8" s="27" t="str">
        <x:v>Điểm chuyển đổi và bán hàng</x:v>
      </x:c>
      <x:c r="B8" s="89" t="n">
        <x:f>SUMIF('02_Danh_muc'!$B$5:$B$29,A8,'02_Danh_muc'!$F$5:$F$29)</x:f>
        <x:v>0</x:v>
      </x:c>
      <x:c r="C8" s="89" t="n">
        <x:f>SUMIF('02_Danh_muc'!$B$5:$B$29,A8,'02_Danh_muc'!$G$5:$G$29)</x:f>
        <x:v>0</x:v>
      </x:c>
      <x:c r="D8" s="89" t="n">
        <x:f>SUMIF('02_Danh_muc'!$B$5:$B$29,A8,'02_Danh_muc'!$H$5:$H$29)</x:f>
        <x:v>0</x:v>
      </x:c>
      <x:c r="F8" s="27" t="str">
        <x:v>Ngân sách/Doanh thu mục tiêu</x:v>
      </x:c>
      <x:c r="G8" s="90" t="n">
        <x:f>IFERROR(G7/'01_Dau_vao'!B9,0)</x:f>
        <x:v>0</x:v>
      </x:c>
      <x:c r="I8" t="str">
        <x:v>Mở rộng</x:v>
      </x:c>
      <x:c r="J8" s="91" t="n">
        <x:f>D13</x:f>
        <x:v>0</x:v>
      </x:c>
    </x:row>
    <x:row r="9">
      <x:c r="A9" s="27" t="str">
        <x:v>Dữ liệu và công nghệ</x:v>
      </x:c>
      <x:c r="B9" s="89" t="n">
        <x:f>SUMIF('02_Danh_muc'!$B$5:$B$29,A9,'02_Danh_muc'!$F$5:$F$29)</x:f>
        <x:v>0</x:v>
      </x:c>
      <x:c r="C9" s="89" t="n">
        <x:f>SUMIF('02_Danh_muc'!$B$5:$B$29,A9,'02_Danh_muc'!$G$5:$G$29)</x:f>
        <x:v>0</x:v>
      </x:c>
      <x:c r="D9" s="89" t="n">
        <x:f>SUMIF('02_Danh_muc'!$B$5:$B$29,A9,'02_Danh_muc'!$H$5:$H$29)</x:f>
        <x:v>0</x:v>
      </x:c>
      <x:c r="F9" s="27" t="str">
        <x:v>Trần kiểm soát</x:v>
      </x:c>
      <x:c r="G9" s="73" t="n">
        <x:f>'01_Dau_vao'!G10</x:f>
        <x:v>0</x:v>
      </x:c>
    </x:row>
    <x:row r="10">
      <x:c r="A10" s="27" t="str">
        <x:v>Con người và đối tác</x:v>
      </x:c>
      <x:c r="B10" s="89" t="n">
        <x:f>SUMIF('02_Danh_muc'!$B$5:$B$29,A10,'02_Danh_muc'!$F$5:$F$29)</x:f>
        <x:v>0</x:v>
      </x:c>
      <x:c r="C10" s="89" t="n">
        <x:f>SUMIF('02_Danh_muc'!$B$5:$B$29,A10,'02_Danh_muc'!$G$5:$G$29)</x:f>
        <x:v>0</x:v>
      </x:c>
      <x:c r="D10" s="89" t="n">
        <x:f>SUMIF('02_Danh_muc'!$B$5:$B$29,A10,'02_Danh_muc'!$H$5:$H$29)</x:f>
        <x:v>0</x:v>
      </x:c>
      <x:c r="F10" s="27" t="str">
        <x:v>Chênh lệch với trần</x:v>
      </x:c>
      <x:c r="G10" s="73" t="n">
        <x:f>G7-G9</x:f>
        <x:v>0</x:v>
      </x:c>
      <x:c r="I10" s="49" t="str">
        <x:v>Biểu đồ không hiển thị ở tab mẫu trống để tránh tạo cảm giác có dữ liệu thực. Sau khi nhập danh mục, ba tổng kịch bản ở bảng trên là nguồn kiểm tra chính. Tab ví dụ có biểu đồ bằng số giả định để minh họa cách đọc.</x:v>
      </x:c>
      <x:c r="J10" s="50"/>
      <x:c r="K10" s="50"/>
      <x:c r="L10" s="50"/>
      <x:c r="M10" s="50"/>
      <x:c r="N10" s="51"/>
    </x:row>
    <x:row r="11">
      <x:c r="A11" s="27" t="str">
        <x:v>Dự phòng kiểm chứng</x:v>
      </x:c>
      <x:c r="B11" s="89" t="n">
        <x:f>SUMIF('02_Danh_muc'!$B$5:$B$29,A11,'02_Danh_muc'!$F$5:$F$29)</x:f>
        <x:v>0</x:v>
      </x:c>
      <x:c r="C11" s="89" t="n">
        <x:f>SUMIF('02_Danh_muc'!$B$5:$B$29,A11,'02_Danh_muc'!$G$5:$G$29)</x:f>
        <x:v>0</x:v>
      </x:c>
      <x:c r="D11" s="89" t="n">
        <x:f>SUMIF('02_Danh_muc'!$B$5:$B$29,A11,'02_Danh_muc'!$H$5:$H$29)</x:f>
        <x:v>0</x:v>
      </x:c>
      <x:c r="F11" s="27" t="str">
        <x:v>Trạng thái</x:v>
      </x:c>
      <x:c r="G11" s="71" t="str">
        <x:f>IF(G9&lt;=0,"Chưa có trần đối chiếu",IF(G10&lt;=0,"Trong giới hạn","Vượt trần"))</x:f>
        <x:v>Chưa có trần đối chiếu</x:v>
      </x:c>
      <x:c r="I11" s="52"/>
      <x:c r="J11" s="53"/>
      <x:c r="K11" s="53"/>
      <x:c r="L11" s="53"/>
      <x:c r="M11" s="53"/>
      <x:c r="N11" s="54"/>
    </x:row>
    <x:row r="12">
      <x:c r="I12" s="52"/>
      <x:c r="J12" s="53"/>
      <x:c r="K12" s="53"/>
      <x:c r="L12" s="53"/>
      <x:c r="M12" s="53"/>
      <x:c r="N12" s="54"/>
    </x:row>
    <x:row r="13">
      <x:c r="A13" s="11" t="str">
        <x:v>TỔNG NGÂN SÁCH</x:v>
      </x:c>
      <x:c r="B13" s="87" t="n">
        <x:f>SUM(B5:B11)</x:f>
        <x:v>0</x:v>
      </x:c>
      <x:c r="C13" s="87" t="n">
        <x:f>SUM(C5:C11)</x:f>
        <x:v>0</x:v>
      </x:c>
      <x:c r="D13" s="87" t="n">
        <x:f>SUM(D5:D11)</x:f>
        <x:v>0</x:v>
      </x:c>
      <x:c r="I13" s="52"/>
      <x:c r="J13" s="53"/>
      <x:c r="K13" s="53"/>
      <x:c r="L13" s="53"/>
      <x:c r="M13" s="53"/>
      <x:c r="N13" s="54"/>
    </x:row>
    <x:row r="14">
      <x:c r="I14" s="52"/>
      <x:c r="J14" s="53"/>
      <x:c r="K14" s="53"/>
      <x:c r="L14" s="53"/>
      <x:c r="M14" s="53"/>
      <x:c r="N14" s="54"/>
    </x:row>
    <x:row r="15">
      <x:c r="I15" s="55"/>
      <x:c r="J15" s="56"/>
      <x:c r="K15" s="56"/>
      <x:c r="L15" s="56"/>
      <x:c r="M15" s="56"/>
      <x:c r="N15" s="57"/>
    </x:row>
  </x:sheetData>
  <x:mergeCells>
    <x:mergeCell ref="A1:N1"/>
    <x:mergeCell ref="A2:N2"/>
    <x:mergeCell ref="F4:I4"/>
    <x:mergeCell ref="I10:N15"/>
  </x:mergeCells>
  <x:conditionalFormatting sqref="G11:G11">
    <x:cfRule type="containsText" dxfId="0" priority="1" operator="containsText" text="Trong giới hạn"/>
    <x:cfRule type="containsText" dxfId="1" priority="2" operator="containsText" text="Vượt trần"/>
  </x:conditionalFormatting>
  <x:pageMargins left="0.7" right="0.7" top="0.75" bottom="0.75" header="0.3" footer="0.3"/>
</x:worksheet>
</file>

<file path=xl/worksheets/sheet5.xml><?xml version="1.0" encoding="utf-8"?>
<x:worksheet xmlns:x="http://schemas.openxmlformats.org/spreadsheetml/2006/main">
  <x:sheetViews>
    <x:sheetView showGridLines="0" workbookViewId="0"/>
  </x:sheetViews>
  <x:sheetFormatPr defaultRowHeight="15"/>
  <x:cols>
    <x:col min="1" max="1" width="29" hidden="0" customWidth="1"/>
    <x:col min="2" max="2" width="27" hidden="0" customWidth="1"/>
    <x:col min="3" max="3" width="24" hidden="0" customWidth="1"/>
    <x:col min="4" max="4" width="16" hidden="0" customWidth="1"/>
    <x:col min="5" max="5" width="16" hidden="0" customWidth="1"/>
    <x:col min="6" max="6" width="16" hidden="0" customWidth="1"/>
    <x:col min="7" max="7" width="20" hidden="0" customWidth="1"/>
    <x:col min="8" max="8" width="25" hidden="0" customWidth="1"/>
    <x:col min="9" max="9" width="29" hidden="0" customWidth="1"/>
    <x:col min="10" max="10" width="20" hidden="0" customWidth="1"/>
  </x:cols>
  <x:sheetData>
    <x:row r="1" ht="38" customHeight="1">
      <x:c r="A1" s="3" t="str">
        <x:v>BƯỚC 4 — PHÂN BỔ PHẦN TRUYỀN THÔNG THEO KÊNH</x:v>
      </x:c>
      <x:c r="B1" s="3"/>
      <x:c r="C1" s="3"/>
      <x:c r="D1" s="3"/>
      <x:c r="E1" s="3"/>
      <x:c r="F1" s="3"/>
      <x:c r="G1" s="3"/>
      <x:c r="H1" s="3"/>
      <x:c r="I1" s="3"/>
      <x:c r="J1" s="3"/>
    </x:row>
    <x:row r="2" ht="30" customHeight="1">
      <x:c r="A2" s="7" t="str">
        <x:v>Chỉ thực hiện sau khi đã khóa vai trò kênh. Đây là lớp tóm tắt, không thay thế Media Plan.</x:v>
      </x:c>
      <x:c r="B2" s="7"/>
      <x:c r="C2" s="7"/>
      <x:c r="D2" s="7"/>
      <x:c r="E2" s="7"/>
      <x:c r="F2" s="7"/>
      <x:c r="G2" s="7"/>
      <x:c r="H2" s="7"/>
      <x:c r="I2" s="7"/>
      <x:c r="J2" s="7"/>
    </x:row>
    <x:row r="4" ht="31" customHeight="1">
      <x:c r="A4" s="18" t="str">
        <x:v>Kênh</x:v>
      </x:c>
      <x:c r="B4" s="19" t="str">
        <x:v>Vai trò</x:v>
      </x:c>
      <x:c r="C4" s="19" t="str">
        <x:v>Nhóm khách hàng</x:v>
      </x:c>
      <x:c r="D4" s="19" t="str">
        <x:v>Nền tảng</x:v>
      </x:c>
      <x:c r="E4" s="19" t="str">
        <x:v>Ưu tiên</x:v>
      </x:c>
      <x:c r="F4" s="19" t="str">
        <x:v>Mở rộng</x:v>
      </x:c>
      <x:c r="G4" s="19" t="str">
        <x:v>KPI chính</x:v>
      </x:c>
      <x:c r="H4" s="19" t="str">
        <x:v>Ngưỡng tăng</x:v>
      </x:c>
      <x:c r="I4" s="19" t="str">
        <x:v>Ngưỡng giảm/dừng</x:v>
      </x:c>
      <x:c r="J4" s="20" t="str">
        <x:v>Chủ trì</x:v>
      </x:c>
    </x:row>
    <x:row r="5">
      <x:c r="A5" s="82" t="str">
        <x:v>Google Ads</x:v>
      </x:c>
      <x:c r="B5" s="74" t="str">
        <x:v>Thu nhu cầu chủ động</x:v>
      </x:c>
      <x:c r="C5" s="75" t="str"/>
      <x:c r="D5" s="84" t="n">
        <x:v>0</x:v>
      </x:c>
      <x:c r="E5" s="84" t="n">
        <x:v>0</x:v>
      </x:c>
      <x:c r="F5" s="84" t="n">
        <x:v>0</x:v>
      </x:c>
      <x:c r="G5" s="75" t="str"/>
      <x:c r="H5" s="75" t="str"/>
      <x:c r="I5" s="75" t="str"/>
      <x:c r="J5" s="76" t="str"/>
    </x:row>
    <x:row r="6">
      <x:c r="A6" s="83" t="str">
        <x:v>Meta Ads</x:v>
      </x:c>
      <x:c r="B6" s="77" t="str">
        <x:v>Tạo và nuôi dưỡng nhu cầu</x:v>
      </x:c>
      <x:c r="C6" s="60" t="str"/>
      <x:c r="D6" s="85" t="n">
        <x:v>0</x:v>
      </x:c>
      <x:c r="E6" s="85" t="n">
        <x:v>0</x:v>
      </x:c>
      <x:c r="F6" s="85" t="n">
        <x:v>0</x:v>
      </x:c>
      <x:c r="G6" s="60" t="str"/>
      <x:c r="H6" s="60" t="str"/>
      <x:c r="I6" s="60" t="str"/>
      <x:c r="J6" s="78" t="str"/>
    </x:row>
    <x:row r="7">
      <x:c r="A7" s="83" t="str">
        <x:v>TikTok Ads</x:v>
      </x:c>
      <x:c r="B7" s="77" t="str">
        <x:v>Mở rộng độ phủ phù hợp</x:v>
      </x:c>
      <x:c r="C7" s="60" t="str"/>
      <x:c r="D7" s="85" t="n">
        <x:v>0</x:v>
      </x:c>
      <x:c r="E7" s="85" t="n">
        <x:v>0</x:v>
      </x:c>
      <x:c r="F7" s="85" t="n">
        <x:v>0</x:v>
      </x:c>
      <x:c r="G7" s="60" t="str"/>
      <x:c r="H7" s="60" t="str"/>
      <x:c r="I7" s="60" t="str"/>
      <x:c r="J7" s="78" t="str"/>
    </x:row>
    <x:row r="8">
      <x:c r="A8" s="83" t="str">
        <x:v>LinkedIn Ads</x:v>
      </x:c>
      <x:c r="B8" s="77" t="str">
        <x:v>Tiếp cận nhóm B2B</x:v>
      </x:c>
      <x:c r="C8" s="60" t="str"/>
      <x:c r="D8" s="85" t="n">
        <x:v>0</x:v>
      </x:c>
      <x:c r="E8" s="85" t="n">
        <x:v>0</x:v>
      </x:c>
      <x:c r="F8" s="85" t="n">
        <x:v>0</x:v>
      </x:c>
      <x:c r="G8" s="60" t="str"/>
      <x:c r="H8" s="60" t="str"/>
      <x:c r="I8" s="60" t="str"/>
      <x:c r="J8" s="78" t="str"/>
    </x:row>
    <x:row r="9">
      <x:c r="A9" s="83" t="str">
        <x:v>SEO/Nội dung</x:v>
      </x:c>
      <x:c r="B9" s="77" t="str">
        <x:v>Tạo tài sản nhu cầu dài hạn</x:v>
      </x:c>
      <x:c r="C9" s="60" t="str"/>
      <x:c r="D9" s="85" t="n">
        <x:v>0</x:v>
      </x:c>
      <x:c r="E9" s="85" t="n">
        <x:v>0</x:v>
      </x:c>
      <x:c r="F9" s="85" t="n">
        <x:v>0</x:v>
      </x:c>
      <x:c r="G9" s="60" t="str"/>
      <x:c r="H9" s="60" t="str"/>
      <x:c r="I9" s="60" t="str"/>
      <x:c r="J9" s="78" t="str"/>
    </x:row>
    <x:row r="10">
      <x:c r="A10" s="83" t="str">
        <x:v>Email/CRM</x:v>
      </x:c>
      <x:c r="B10" s="77" t="str">
        <x:v>Nuôi dưỡng và mua lại</x:v>
      </x:c>
      <x:c r="C10" s="60" t="str"/>
      <x:c r="D10" s="85" t="n">
        <x:v>0</x:v>
      </x:c>
      <x:c r="E10" s="85" t="n">
        <x:v>0</x:v>
      </x:c>
      <x:c r="F10" s="85" t="n">
        <x:v>0</x:v>
      </x:c>
      <x:c r="G10" s="60" t="str"/>
      <x:c r="H10" s="60" t="str"/>
      <x:c r="I10" s="60" t="str"/>
      <x:c r="J10" s="78" t="str"/>
    </x:row>
    <x:row r="11">
      <x:c r="A11" s="83" t="str">
        <x:v>Sự kiện/PR</x:v>
      </x:c>
      <x:c r="B11" s="77" t="str">
        <x:v>Tạo bằng chứng và tiếp cận</x:v>
      </x:c>
      <x:c r="C11" s="60" t="str"/>
      <x:c r="D11" s="85" t="n">
        <x:v>0</x:v>
      </x:c>
      <x:c r="E11" s="85" t="n">
        <x:v>0</x:v>
      </x:c>
      <x:c r="F11" s="85" t="n">
        <x:v>0</x:v>
      </x:c>
      <x:c r="G11" s="60" t="str"/>
      <x:c r="H11" s="60" t="str"/>
      <x:c r="I11" s="60" t="str"/>
      <x:c r="J11" s="78" t="str"/>
    </x:row>
    <x:row r="12">
      <x:c r="A12" s="83" t="str">
        <x:v>Đối tác/Khác</x:v>
      </x:c>
      <x:c r="B12" s="79" t="str">
        <x:v>Vai trò cần xác nhận</x:v>
      </x:c>
      <x:c r="C12" s="80" t="str"/>
      <x:c r="D12" s="86" t="n">
        <x:v>0</x:v>
      </x:c>
      <x:c r="E12" s="86" t="n">
        <x:v>0</x:v>
      </x:c>
      <x:c r="F12" s="86" t="n">
        <x:v>0</x:v>
      </x:c>
      <x:c r="G12" s="80" t="str"/>
      <x:c r="H12" s="80" t="str"/>
      <x:c r="I12" s="80" t="str"/>
      <x:c r="J12" s="81" t="str"/>
    </x:row>
    <x:row r="14">
      <x:c r="A14" s="11" t="str">
        <x:v>TỔNG PHÂN BỔ KÊNH</x:v>
      </x:c>
      <x:c r="B14" s="11"/>
      <x:c r="C14" s="11"/>
      <x:c r="D14" s="87" t="n">
        <x:f>SUM(D5:D12)</x:f>
        <x:v>0</x:v>
      </x:c>
      <x:c r="E14" s="87" t="n">
        <x:f>SUM(E5:E12)</x:f>
        <x:v>0</x:v>
      </x:c>
      <x:c r="F14" s="87" t="n">
        <x:f>SUM(F5:F12)</x:f>
        <x:v>0</x:v>
      </x:c>
      <x:c r="G14" s="11"/>
      <x:c r="H14" s="11"/>
      <x:c r="I14" s="11"/>
      <x:c r="J14" s="11"/>
    </x:row>
    <x:row r="16" ht="26" customHeight="1">
      <x:c r="A16" s="10" t="str">
        <x:v>ĐỐI CHIẾU VỚI DANH MỤC CHI</x:v>
      </x:c>
      <x:c r="B16" s="10"/>
      <x:c r="C16" s="10"/>
      <x:c r="D16" s="10"/>
      <x:c r="E16" s="10"/>
      <x:c r="F16" s="10"/>
    </x:row>
    <x:row r="17" ht="31" customHeight="1">
      <x:c r="A17" s="18" t="str">
        <x:v>Chỉ số</x:v>
      </x:c>
      <x:c r="B17" s="20" t="str">
        <x:v>Giá trị</x:v>
      </x:c>
      <x:c r="D17" s="18" t="str">
        <x:v>Chênh lệch</x:v>
      </x:c>
      <x:c r="E17" s="20" t="str">
        <x:v>Trạng thái</x:v>
      </x:c>
    </x:row>
    <x:row r="18" ht="26" customHeight="1">
      <x:c r="A18" t="str">
        <x:v>Ngân sách phân phối — Nền tảng</x:v>
      </x:c>
      <x:c r="B18" s="96" t="n">
        <x:f>SUMIF('02_Danh_muc'!$B$5:$B$29,"Phân phối và truyền thông",'02_Danh_muc'!$F$5:$F$29)</x:f>
        <x:v>0</x:v>
      </x:c>
      <x:c r="D18" s="101" t="n">
        <x:f>D14-B18</x:f>
        <x:v>0</x:v>
      </x:c>
      <x:c r="E18" s="102" t="str">
        <x:f>IF(D18=0,"Khớp","Cần đối chiếu")</x:f>
        <x:v>Khớp</x:v>
      </x:c>
    </x:row>
    <x:row r="19" ht="26" customHeight="1">
      <x:c r="A19" t="str">
        <x:v>Ngân sách phân phối — Ưu tiên</x:v>
      </x:c>
      <x:c r="B19" s="97" t="n">
        <x:f>SUMIF('02_Danh_muc'!$B$5:$B$29,"Phân phối và truyền thông",'02_Danh_muc'!$G$5:$G$29)</x:f>
        <x:v>0</x:v>
      </x:c>
      <x:c r="D19" s="103" t="n">
        <x:f>E14-B19</x:f>
        <x:v>0</x:v>
      </x:c>
      <x:c r="E19" s="104" t="str">
        <x:f>IF(D19=0,"Khớp","Cần đối chiếu")</x:f>
        <x:v>Khớp</x:v>
      </x:c>
    </x:row>
    <x:row r="20" ht="26" customHeight="1">
      <x:c r="A20" t="str">
        <x:v>Ngân sách phân phối — Mở rộng</x:v>
      </x:c>
      <x:c r="B20" s="98" t="n">
        <x:f>SUMIF('02_Danh_muc'!$B$5:$B$29,"Phân phối và truyền thông",'02_Danh_muc'!$H$5:$H$29)</x:f>
        <x:v>0</x:v>
      </x:c>
      <x:c r="D20" s="105" t="n">
        <x:f>F14-B20</x:f>
        <x:v>0</x:v>
      </x:c>
      <x:c r="E20" s="106" t="str">
        <x:f>IF(D20=0,"Khớp","Cần đối chiếu")</x:f>
        <x:v>Khớp</x:v>
      </x:c>
    </x:row>
  </x:sheetData>
  <x:mergeCells>
    <x:mergeCell ref="A1:J1"/>
    <x:mergeCell ref="A2:J2"/>
    <x:mergeCell ref="A14:C14"/>
    <x:mergeCell ref="A16:F16"/>
  </x:mergeCells>
  <x:pageMargins left="0.7" right="0.7" top="0.75" bottom="0.75" header="0.3" footer="0.3"/>
</x:worksheet>
</file>

<file path=xl/worksheets/sheet6.xml><?xml version="1.0" encoding="utf-8"?>
<x:worksheet xmlns:x="http://schemas.openxmlformats.org/spreadsheetml/2006/main">
  <x:sheetViews>
    <x:sheetView showGridLines="0" workbookViewId="0"/>
  </x:sheetViews>
  <x:sheetFormatPr defaultRowHeight="15"/>
  <x:cols>
    <x:col min="1" max="1" width="24" hidden="0" customWidth="1"/>
    <x:col min="2" max="2" width="36" hidden="0" customWidth="1"/>
    <x:col min="3" max="3" width="16" hidden="0" customWidth="1"/>
    <x:col min="4" max="4" width="16" hidden="0" customWidth="1"/>
    <x:col min="5" max="5" width="22" hidden="0" customWidth="1"/>
    <x:col min="6" max="6" width="16" hidden="0" customWidth="1"/>
    <x:col min="7" max="7" width="18" hidden="0" customWidth="1"/>
    <x:col min="8" max="8" width="27" hidden="0" customWidth="1"/>
    <x:col min="9" max="9" width="27" hidden="0" customWidth="1"/>
    <x:col min="10" max="10" width="31" hidden="0" customWidth="1"/>
    <x:col min="11" max="11" width="24" hidden="0" customWidth="1"/>
  </x:cols>
  <x:sheetData>
    <x:row r="1" ht="38" customHeight="1">
      <x:c r="A1" s="3" t="str">
        <x:v>BƯỚC 5 — KPI VÀ NGƯỠNG RA QUYẾT ĐỊNH</x:v>
      </x:c>
      <x:c r="B1" s="3"/>
      <x:c r="C1" s="3"/>
      <x:c r="D1" s="3"/>
      <x:c r="E1" s="3"/>
      <x:c r="F1" s="3"/>
      <x:c r="G1" s="3"/>
      <x:c r="H1" s="3"/>
      <x:c r="I1" s="3"/>
      <x:c r="J1" s="3"/>
      <x:c r="K1" s="3"/>
    </x:row>
    <x:row r="2" ht="30" customHeight="1">
      <x:c r="A2" s="7" t="str">
        <x:v>Mỗi chỉ số phải có nguồn dữ liệu, nhịp đọc, người chịu trách nhiệm và hành động tương ứng.</x:v>
      </x:c>
      <x:c r="B2" s="7"/>
      <x:c r="C2" s="7"/>
      <x:c r="D2" s="7"/>
      <x:c r="E2" s="7"/>
      <x:c r="F2" s="7"/>
      <x:c r="G2" s="7"/>
      <x:c r="H2" s="7"/>
      <x:c r="I2" s="7"/>
      <x:c r="J2" s="7"/>
      <x:c r="K2" s="7"/>
    </x:row>
    <x:row r="4" ht="31" customHeight="1">
      <x:c r="A4" s="18" t="str">
        <x:v>KPI</x:v>
      </x:c>
      <x:c r="B4" s="19" t="str">
        <x:v>Định nghĩa</x:v>
      </x:c>
      <x:c r="C4" s="19" t="str">
        <x:v>Dữ liệu gốc</x:v>
      </x:c>
      <x:c r="D4" s="19" t="str">
        <x:v>Mục tiêu</x:v>
      </x:c>
      <x:c r="E4" s="19" t="str">
        <x:v>Nguồn</x:v>
      </x:c>
      <x:c r="F4" s="19" t="str">
        <x:v>Nhịp đọc</x:v>
      </x:c>
      <x:c r="G4" s="19" t="str">
        <x:v>Chủ trì</x:v>
      </x:c>
      <x:c r="H4" s="19" t="str">
        <x:v>Ngưỡng tăng</x:v>
      </x:c>
      <x:c r="I4" s="19" t="str">
        <x:v>Ngưỡng giữ</x:v>
      </x:c>
      <x:c r="J4" s="19" t="str">
        <x:v>Ngưỡng giảm/dừng</x:v>
      </x:c>
      <x:c r="K4" s="20" t="str">
        <x:v>Hành động khi lệch</x:v>
      </x:c>
    </x:row>
    <x:row r="5">
      <x:c r="A5" s="82" t="str">
        <x:v>Doanh thu tác động</x:v>
      </x:c>
      <x:c r="B5" s="82" t="str">
        <x:v>Doanh thu theo định nghĩa đã thống nhất</x:v>
      </x:c>
      <x:c r="C5" s="74" t="n">
        <x:v>0</x:v>
      </x:c>
      <x:c r="D5" s="75" t="n">
        <x:v>0</x:v>
      </x:c>
      <x:c r="E5" s="75" t="str"/>
      <x:c r="F5" s="75" t="str">
        <x:v>Hàng tháng</x:v>
      </x:c>
      <x:c r="G5" s="75" t="str"/>
      <x:c r="H5" s="75" t="str"/>
      <x:c r="I5" s="75" t="str"/>
      <x:c r="J5" s="75" t="str"/>
      <x:c r="K5" s="76" t="str"/>
    </x:row>
    <x:row r="6">
      <x:c r="A6" s="83" t="str">
        <x:v>Khách hàng mới</x:v>
      </x:c>
      <x:c r="B6" s="83" t="str">
        <x:v>Khách hàng lần đầu trong kỳ</x:v>
      </x:c>
      <x:c r="C6" s="77" t="n">
        <x:v>0</x:v>
      </x:c>
      <x:c r="D6" s="60" t="n">
        <x:v>0</x:v>
      </x:c>
      <x:c r="E6" s="60" t="str"/>
      <x:c r="F6" s="60" t="str">
        <x:v>Hàng tháng</x:v>
      </x:c>
      <x:c r="G6" s="60" t="str"/>
      <x:c r="H6" s="60" t="str"/>
      <x:c r="I6" s="60" t="str"/>
      <x:c r="J6" s="60" t="str"/>
      <x:c r="K6" s="78" t="str"/>
    </x:row>
    <x:row r="7">
      <x:c r="A7" s="83" t="str">
        <x:v>Lead đủ chuẩn</x:v>
      </x:c>
      <x:c r="B7" s="83" t="str">
        <x:v>Lead đạt tiêu chí Marketing/Sales thống nhất</x:v>
      </x:c>
      <x:c r="C7" s="77" t="n">
        <x:v>0</x:v>
      </x:c>
      <x:c r="D7" s="60" t="n">
        <x:v>0</x:v>
      </x:c>
      <x:c r="E7" s="60" t="str"/>
      <x:c r="F7" s="60" t="str">
        <x:v>Hàng tháng</x:v>
      </x:c>
      <x:c r="G7" s="60" t="str"/>
      <x:c r="H7" s="60" t="str"/>
      <x:c r="I7" s="60" t="str"/>
      <x:c r="J7" s="60" t="str"/>
      <x:c r="K7" s="78" t="str"/>
    </x:row>
    <x:row r="8">
      <x:c r="A8" s="83" t="str">
        <x:v>Chi phí thu hút khách hàng</x:v>
      </x:c>
      <x:c r="B8" s="83" t="str">
        <x:v>Tổng chi phù hợp / khách hàng mới</x:v>
      </x:c>
      <x:c r="C8" s="77" t="n">
        <x:v>0</x:v>
      </x:c>
      <x:c r="D8" s="60" t="n">
        <x:v>0</x:v>
      </x:c>
      <x:c r="E8" s="60" t="str"/>
      <x:c r="F8" s="60" t="str">
        <x:v>Hàng tháng</x:v>
      </x:c>
      <x:c r="G8" s="60" t="str"/>
      <x:c r="H8" s="60" t="str"/>
      <x:c r="I8" s="60" t="str"/>
      <x:c r="J8" s="60" t="str"/>
      <x:c r="K8" s="78" t="str"/>
    </x:row>
    <x:row r="9">
      <x:c r="A9" s="83" t="str">
        <x:v>Tỷ lệ chuyển đổi</x:v>
      </x:c>
      <x:c r="B9" s="83" t="str">
        <x:v>Kết quả / đầu vào của cùng một bước</x:v>
      </x:c>
      <x:c r="C9" s="77" t="n">
        <x:v>0</x:v>
      </x:c>
      <x:c r="D9" s="60" t="n">
        <x:v>0</x:v>
      </x:c>
      <x:c r="E9" s="60" t="str"/>
      <x:c r="F9" s="60" t="str">
        <x:v>Hàng tháng</x:v>
      </x:c>
      <x:c r="G9" s="60" t="str"/>
      <x:c r="H9" s="60" t="str"/>
      <x:c r="I9" s="60" t="str"/>
      <x:c r="J9" s="60" t="str"/>
      <x:c r="K9" s="78" t="str"/>
    </x:row>
    <x:row r="10">
      <x:c r="A10" s="83" t="str">
        <x:v>Thời gian phản hồi</x:v>
      </x:c>
      <x:c r="B10" s="83" t="str">
        <x:v>Thời gian từ lead đến lần tiếp nhận đầu</x:v>
      </x:c>
      <x:c r="C10" s="77" t="n">
        <x:v>0</x:v>
      </x:c>
      <x:c r="D10" s="60" t="n">
        <x:v>0</x:v>
      </x:c>
      <x:c r="E10" s="60" t="str"/>
      <x:c r="F10" s="60" t="str">
        <x:v>Hàng tháng</x:v>
      </x:c>
      <x:c r="G10" s="60" t="str"/>
      <x:c r="H10" s="60" t="str"/>
      <x:c r="I10" s="60" t="str"/>
      <x:c r="J10" s="60" t="str"/>
      <x:c r="K10" s="78" t="str"/>
    </x:row>
    <x:row r="11">
      <x:c r="A11" s="83" t="str">
        <x:v>Giá trị cơ hội</x:v>
      </x:c>
      <x:c r="B11" s="83" t="str">
        <x:v>Giá trị cơ hội theo định nghĩa CRM</x:v>
      </x:c>
      <x:c r="C11" s="77" t="n">
        <x:v>0</x:v>
      </x:c>
      <x:c r="D11" s="60" t="n">
        <x:v>0</x:v>
      </x:c>
      <x:c r="E11" s="60" t="str"/>
      <x:c r="F11" s="60" t="str">
        <x:v>Hàng tháng</x:v>
      </x:c>
      <x:c r="G11" s="60" t="str"/>
      <x:c r="H11" s="60" t="str"/>
      <x:c r="I11" s="60" t="str"/>
      <x:c r="J11" s="60" t="str"/>
      <x:c r="K11" s="78" t="str"/>
    </x:row>
    <x:row r="12">
      <x:c r="A12" s="83" t="str">
        <x:v>Biên đóng góp</x:v>
      </x:c>
      <x:c r="B12" s="83" t="str">
        <x:v>Doanh thu trừ chi phí biến đổi liên quan</x:v>
      </x:c>
      <x:c r="C12" s="79" t="n">
        <x:v>0</x:v>
      </x:c>
      <x:c r="D12" s="80" t="n">
        <x:v>0</x:v>
      </x:c>
      <x:c r="E12" s="80" t="str"/>
      <x:c r="F12" s="80" t="str">
        <x:v>Hàng tháng</x:v>
      </x:c>
      <x:c r="G12" s="80" t="str"/>
      <x:c r="H12" s="80" t="str"/>
      <x:c r="I12" s="80" t="str"/>
      <x:c r="J12" s="80" t="str"/>
      <x:c r="K12" s="81" t="str"/>
    </x:row>
    <x:row r="14">
      <x:c r="A14" s="49" t="str">
        <x:v>Cách ghi ngưỡng: không chỉ điền một con số. Hãy ghi điều kiện + kỳ dữ liệu + giới hạn an toàn. Ví dụ: chỉ tăng ngân sách khi chi phí thu hút không vượt ngưỡng trong hai kỳ liên tiếp và đội Sales còn đủ khả năng tiếp nhận.</x:v>
      </x:c>
      <x:c r="B14" s="50"/>
      <x:c r="C14" s="50"/>
      <x:c r="D14" s="50"/>
      <x:c r="E14" s="50"/>
      <x:c r="F14" s="50"/>
      <x:c r="G14" s="50"/>
      <x:c r="H14" s="50"/>
      <x:c r="I14" s="50"/>
      <x:c r="J14" s="50"/>
      <x:c r="K14" s="51"/>
    </x:row>
    <x:row r="15">
      <x:c r="A15" s="52"/>
      <x:c r="B15" s="53"/>
      <x:c r="C15" s="53"/>
      <x:c r="D15" s="53"/>
      <x:c r="E15" s="53"/>
      <x:c r="F15" s="53"/>
      <x:c r="G15" s="53"/>
      <x:c r="H15" s="53"/>
      <x:c r="I15" s="53"/>
      <x:c r="J15" s="53"/>
      <x:c r="K15" s="54"/>
    </x:row>
    <x:row r="16">
      <x:c r="A16" s="52"/>
      <x:c r="B16" s="53"/>
      <x:c r="C16" s="53"/>
      <x:c r="D16" s="53"/>
      <x:c r="E16" s="53"/>
      <x:c r="F16" s="53"/>
      <x:c r="G16" s="53"/>
      <x:c r="H16" s="53"/>
      <x:c r="I16" s="53"/>
      <x:c r="J16" s="53"/>
      <x:c r="K16" s="54"/>
    </x:row>
    <x:row r="17">
      <x:c r="A17" s="55"/>
      <x:c r="B17" s="56"/>
      <x:c r="C17" s="56"/>
      <x:c r="D17" s="56"/>
      <x:c r="E17" s="56"/>
      <x:c r="F17" s="56"/>
      <x:c r="G17" s="56"/>
      <x:c r="H17" s="56"/>
      <x:c r="I17" s="56"/>
      <x:c r="J17" s="56"/>
      <x:c r="K17" s="57"/>
    </x:row>
  </x:sheetData>
  <x:mergeCells>
    <x:mergeCell ref="A1:K1"/>
    <x:mergeCell ref="A2:K2"/>
    <x:mergeCell ref="A14:K17"/>
  </x:mergeCells>
  <x:dataValidations count="2">
    <x:dataValidation type="list" sqref="F5:F12">
      <x:formula1>"Hàng tuần,Hai tuần,Hàng tháng,Hàng quý"</x:formula1>
    </x:dataValidation>
    <x:dataValidation type="list" sqref="K5:K12">
      <x:formula1>"Giữ nguyên,Tăng có điều kiện,Giảm,Dừng và kiểm tra,Chuyển ngân sách"</x:formula1>
    </x:dataValidation>
  </x:dataValidations>
  <x:pageMargins left="0.7" right="0.7" top="0.75" bottom="0.75" header="0.3" footer="0.3"/>
</x:worksheet>
</file>

<file path=xl/worksheets/sheet7.xml><?xml version="1.0" encoding="utf-8"?>
<x:worksheet xmlns:x="http://schemas.openxmlformats.org/spreadsheetml/2006/main">
  <x:sheetViews>
    <x:sheetView showGridLines="0" workbookViewId="0"/>
  </x:sheetViews>
  <x:sheetFormatPr defaultRowHeight="15"/>
  <x:cols>
    <x:col min="1" max="1" width="34" hidden="0" customWidth="1"/>
    <x:col min="2" max="2" width="40" hidden="0" customWidth="1"/>
    <x:col min="3" max="3" width="18" hidden="0" customWidth="1"/>
    <x:col min="4" max="4" width="22" hidden="0" customWidth="1"/>
    <x:col min="5" max="5" width="16" hidden="0" customWidth="1"/>
    <x:col min="6" max="6" width="30" hidden="0" customWidth="1"/>
    <x:col min="7" max="7" width="4" hidden="0" customWidth="1"/>
    <x:col min="8" max="8" width="18" hidden="0" customWidth="1"/>
    <x:col min="9" max="9" width="22" hidden="0" customWidth="1"/>
    <x:col min="10" max="10" width="14" hidden="0" customWidth="1"/>
    <x:col min="11" max="11" width="14" hidden="0" customWidth="1"/>
    <x:col min="12" max="12" width="14" hidden="0" customWidth="1"/>
    <x:col min="13" max="13" width="14" hidden="0" customWidth="1"/>
    <x:col min="14" max="14" width="14" hidden="0" customWidth="1"/>
  </x:cols>
  <x:sheetData>
    <x:row r="1" ht="38" customHeight="1">
      <x:c r="A1" s="3" t="str">
        <x:v>BƯỚC 6 — TÓM TẮT TRÌNH DUYỆT NGÂN SÁCH</x:v>
      </x:c>
      <x:c r="B1" s="3"/>
      <x:c r="C1" s="3"/>
      <x:c r="D1" s="3"/>
      <x:c r="E1" s="3"/>
      <x:c r="F1" s="3"/>
      <x:c r="G1" s="3"/>
      <x:c r="H1" s="3"/>
      <x:c r="I1" s="3"/>
      <x:c r="J1" s="3"/>
      <x:c r="K1" s="3"/>
      <x:c r="L1" s="3"/>
      <x:c r="M1" s="3"/>
      <x:c r="N1" s="3"/>
    </x:row>
    <x:row r="2" ht="30" customHeight="1">
      <x:c r="A2" s="7" t="str">
        <x:v>Trang này lấy số liệu từ các tab trước. Ban điều hành vẫn cần xác nhận giả định, quyền quyết định và mốc rà soát.</x:v>
      </x:c>
      <x:c r="B2" s="7"/>
      <x:c r="C2" s="7"/>
      <x:c r="D2" s="7"/>
      <x:c r="E2" s="7"/>
      <x:c r="F2" s="7"/>
      <x:c r="G2" s="7"/>
      <x:c r="H2" s="7"/>
      <x:c r="I2" s="7"/>
      <x:c r="J2" s="7"/>
      <x:c r="K2" s="7"/>
      <x:c r="L2" s="7"/>
      <x:c r="M2" s="7"/>
      <x:c r="N2" s="7"/>
    </x:row>
    <x:row r="4" ht="26" customHeight="1">
      <x:c r="A4" s="10" t="str">
        <x:v>QUYẾT ĐỊNH CẦN PHÊ DUYỆT</x:v>
      </x:c>
      <x:c r="B4" s="10"/>
      <x:c r="C4" s="10"/>
      <x:c r="D4" s="10"/>
      <x:c r="H4" t="str">
        <x:v>Kịch bản</x:v>
      </x:c>
      <x:c r="I4" t="str">
        <x:v>Tổng ngân sách</x:v>
      </x:c>
    </x:row>
    <x:row r="5" ht="31" customHeight="1">
      <x:c r="A5" s="18" t="str">
        <x:v>Chỉ số</x:v>
      </x:c>
      <x:c r="B5" s="20" t="str">
        <x:v>Giá trị</x:v>
      </x:c>
      <x:c r="H5" t="str">
        <x:v>Nền tảng</x:v>
      </x:c>
      <x:c r="I5" s="91" t="n">
        <x:f>'03_Kich_ban'!B13</x:f>
        <x:v>0</x:v>
      </x:c>
    </x:row>
    <x:row r="6">
      <x:c r="A6" t="str">
        <x:v>Kịch bản</x:v>
      </x:c>
      <x:c r="B6" s="93" t="str">
        <x:f>'03_Kich_ban'!G6</x:f>
        <x:v>Nền tảng</x:v>
      </x:c>
      <x:c r="H6" t="str">
        <x:v>Ưu tiên</x:v>
      </x:c>
      <x:c r="I6" s="91" t="n">
        <x:f>'03_Kich_ban'!C13</x:f>
        <x:v>0</x:v>
      </x:c>
    </x:row>
    <x:row r="7">
      <x:c r="A7" t="str">
        <x:v>Tổng ngân sách</x:v>
      </x:c>
      <x:c r="B7" s="97" t="n">
        <x:f>'03_Kich_ban'!G7</x:f>
        <x:v>0</x:v>
      </x:c>
      <x:c r="H7" t="str">
        <x:v>Mở rộng</x:v>
      </x:c>
      <x:c r="I7" s="91" t="n">
        <x:f>'03_Kich_ban'!D13</x:f>
        <x:v>0</x:v>
      </x:c>
    </x:row>
    <x:row r="8">
      <x:c r="A8" t="str">
        <x:v>Ngân sách/Doanh thu mục tiêu</x:v>
      </x:c>
      <x:c r="B8" s="107" t="n">
        <x:f>'03_Kich_ban'!G8</x:f>
        <x:v>0</x:v>
      </x:c>
    </x:row>
    <x:row r="9">
      <x:c r="A9" t="str">
        <x:v>Trần kiểm soát</x:v>
      </x:c>
      <x:c r="B9" s="97" t="n">
        <x:f>'03_Kich_ban'!G9</x:f>
        <x:v>0</x:v>
      </x:c>
      <x:c r="H9" s="49" t="str">
        <x:v>Trang trình duyệt ưu tiên số liệu và checklist thay vì biểu đồ khi file chưa có dữ liệu thật. Người phê duyệt cần tập trung vào kịch bản, chênh lệch với trần và các điều kiện chưa hoàn tất.</x:v>
      </x:c>
      <x:c r="I9" s="50"/>
      <x:c r="J9" s="50"/>
      <x:c r="K9" s="50"/>
      <x:c r="L9" s="50"/>
      <x:c r="M9" s="50"/>
      <x:c r="N9" s="51"/>
    </x:row>
    <x:row r="10">
      <x:c r="A10" t="str">
        <x:v>Chênh lệch</x:v>
      </x:c>
      <x:c r="B10" s="97" t="n">
        <x:f>'03_Kich_ban'!G10</x:f>
        <x:v>0</x:v>
      </x:c>
      <x:c r="H10" s="52"/>
      <x:c r="I10" s="53"/>
      <x:c r="J10" s="53"/>
      <x:c r="K10" s="53"/>
      <x:c r="L10" s="53"/>
      <x:c r="M10" s="53"/>
      <x:c r="N10" s="54"/>
    </x:row>
    <x:row r="11">
      <x:c r="A11" t="str">
        <x:v>Trạng thái</x:v>
      </x:c>
      <x:c r="B11" s="95" t="str">
        <x:f>'03_Kich_ban'!G11</x:f>
        <x:v>Chưa có trần đối chiếu</x:v>
      </x:c>
      <x:c r="H11" s="52"/>
      <x:c r="I11" s="53"/>
      <x:c r="J11" s="53"/>
      <x:c r="K11" s="53"/>
      <x:c r="L11" s="53"/>
      <x:c r="M11" s="53"/>
      <x:c r="N11" s="54"/>
    </x:row>
    <x:row r="12">
      <x:c r="H12" s="52"/>
      <x:c r="I12" s="53"/>
      <x:c r="J12" s="53"/>
      <x:c r="K12" s="53"/>
      <x:c r="L12" s="53"/>
      <x:c r="M12" s="53"/>
      <x:c r="N12" s="54"/>
    </x:row>
    <x:row r="13" ht="26" customHeight="1">
      <x:c r="A13" s="10" t="str">
        <x:v>CHECKLIST TRƯỚC KHI DUYỆT</x:v>
      </x:c>
      <x:c r="B13" s="10"/>
      <x:c r="C13" s="10"/>
      <x:c r="D13" s="10"/>
      <x:c r="E13" s="10"/>
      <x:c r="F13" s="10"/>
      <x:c r="H13" s="52"/>
      <x:c r="I13" s="53"/>
      <x:c r="J13" s="53"/>
      <x:c r="K13" s="53"/>
      <x:c r="L13" s="53"/>
      <x:c r="M13" s="53"/>
      <x:c r="N13" s="54"/>
    </x:row>
    <x:row r="14" ht="31" customHeight="1">
      <x:c r="A14" s="18" t="str">
        <x:v>Mục</x:v>
      </x:c>
      <x:c r="B14" s="19" t="str">
        <x:v>Câu hỏi kiểm tra</x:v>
      </x:c>
      <x:c r="C14" s="19" t="str">
        <x:v>Trạng thái</x:v>
      </x:c>
      <x:c r="D14" s="19" t="str">
        <x:v>Người xác nhận</x:v>
      </x:c>
      <x:c r="E14" s="19" t="str">
        <x:v>Hạn</x:v>
      </x:c>
      <x:c r="F14" s="20" t="str">
        <x:v>Ghi chú</x:v>
      </x:c>
      <x:c r="H14" s="52"/>
      <x:c r="I14" s="53"/>
      <x:c r="J14" s="53"/>
      <x:c r="K14" s="53"/>
      <x:c r="L14" s="53"/>
      <x:c r="M14" s="53"/>
      <x:c r="N14" s="54"/>
    </x:row>
    <x:row r="15">
      <x:c r="A15" s="26" t="n">
        <x:v>1</x:v>
      </x:c>
      <x:c r="B15" s="26" t="str">
        <x:v>Mục tiêu và dữ liệu gốc đã được xác nhận?</x:v>
      </x:c>
      <x:c r="C15" s="74" t="str">
        <x:v>Chưa</x:v>
      </x:c>
      <x:c r="D15" s="75" t="str"/>
      <x:c r="E15" s="75" t="str"/>
      <x:c r="F15" s="76" t="str"/>
      <x:c r="H15" s="55"/>
      <x:c r="I15" s="56"/>
      <x:c r="J15" s="56"/>
      <x:c r="K15" s="56"/>
      <x:c r="L15" s="56"/>
      <x:c r="M15" s="56"/>
      <x:c r="N15" s="57"/>
    </x:row>
    <x:row r="16">
      <x:c r="A16" s="27" t="n">
        <x:v>2</x:v>
      </x:c>
      <x:c r="B16" s="27" t="str">
        <x:v>Danh mục đã gồm tài sản, dữ liệu, con người và dự phòng?</x:v>
      </x:c>
      <x:c r="C16" s="77" t="str">
        <x:v>Chưa</x:v>
      </x:c>
      <x:c r="D16" s="60" t="str"/>
      <x:c r="E16" s="60" t="str"/>
      <x:c r="F16" s="78" t="str"/>
    </x:row>
    <x:row r="17">
      <x:c r="A17" s="27" t="n">
        <x:v>3</x:v>
      </x:c>
      <x:c r="B17" s="27" t="str">
        <x:v>Ba kịch bản có khác nhau về phạm vi và điều kiện?</x:v>
      </x:c>
      <x:c r="C17" s="77" t="str">
        <x:v>Chưa</x:v>
      </x:c>
      <x:c r="D17" s="60" t="str"/>
      <x:c r="E17" s="60" t="str"/>
      <x:c r="F17" s="78" t="str"/>
    </x:row>
    <x:row r="18">
      <x:c r="A18" s="27" t="n">
        <x:v>4</x:v>
      </x:c>
      <x:c r="B18" s="27" t="str">
        <x:v>Phân bổ kênh khớp tổng ngân sách truyền thông?</x:v>
      </x:c>
      <x:c r="C18" s="77" t="str">
        <x:v>Chưa</x:v>
      </x:c>
      <x:c r="D18" s="60" t="str"/>
      <x:c r="E18" s="60" t="str"/>
      <x:c r="F18" s="78" t="str"/>
    </x:row>
    <x:row r="19">
      <x:c r="A19" s="27" t="n">
        <x:v>5</x:v>
      </x:c>
      <x:c r="B19" s="27" t="str">
        <x:v>KPI, nguồn dữ liệu và ngưỡng hành động đã rõ?</x:v>
      </x:c>
      <x:c r="C19" s="77" t="str">
        <x:v>Chưa</x:v>
      </x:c>
      <x:c r="D19" s="60" t="str"/>
      <x:c r="E19" s="60" t="str"/>
      <x:c r="F19" s="78" t="str"/>
    </x:row>
    <x:row r="20">
      <x:c r="A20" s="27" t="n">
        <x:v>6</x:v>
      </x:c>
      <x:c r="B20" s="27" t="str">
        <x:v>Quyền tăng, giảm, dừng và chuyển ngân sách đã có chủ?</x:v>
      </x:c>
      <x:c r="C20" s="79" t="str">
        <x:v>Chưa</x:v>
      </x:c>
      <x:c r="D20" s="80" t="str"/>
      <x:c r="E20" s="80" t="str"/>
      <x:c r="F20" s="81" t="str"/>
    </x:row>
  </x:sheetData>
  <x:mergeCells>
    <x:mergeCell ref="A1:N1"/>
    <x:mergeCell ref="A2:N2"/>
    <x:mergeCell ref="A4:D4"/>
    <x:mergeCell ref="A13:F13"/>
    <x:mergeCell ref="H9:N15"/>
  </x:mergeCells>
  <x:dataValidations count="1">
    <x:dataValidation type="list" sqref="C15:C20">
      <x:formula1>"Chưa,Đạt,Cần bổ sung,Không áp dụng"</x:formula1>
    </x:dataValidation>
  </x:dataValidations>
  <x:pageMargins left="0.7" right="0.7" top="0.75" bottom="0.75" header="0.3" footer="0.3"/>
</x:worksheet>
</file>

<file path=xl/worksheets/sheet8.xml><?xml version="1.0" encoding="utf-8"?>
<x:worksheet xmlns:x="http://schemas.openxmlformats.org/spreadsheetml/2006/main">
  <x:sheetViews>
    <x:sheetView showGridLines="0" workbookViewId="0"/>
  </x:sheetViews>
  <x:sheetFormatPr defaultRowHeight="15"/>
  <x:cols>
    <x:col min="1" max="1" width="37" hidden="0" customWidth="1"/>
    <x:col min="2" max="2" width="19" hidden="0" customWidth="1"/>
    <x:col min="3" max="3" width="19" hidden="0" customWidth="1"/>
    <x:col min="4" max="4" width="19" hidden="0" customWidth="1"/>
    <x:col min="5" max="5" width="4" hidden="0" customWidth="1"/>
    <x:col min="6" max="6" width="19" hidden="0" customWidth="1"/>
    <x:col min="7" max="7" width="19" hidden="0" customWidth="1"/>
    <x:col min="8" max="8" width="19" hidden="0" customWidth="1"/>
    <x:col min="9" max="9" width="19" hidden="0" customWidth="1"/>
    <x:col min="10" max="10" width="19" hidden="0" customWidth="1"/>
  </x:cols>
  <x:sheetData>
    <x:row r="1" ht="38" customHeight="1">
      <x:c r="A1" s="3" t="str">
        <x:v>VÍ DỤ MINH HỌA GIẢ ĐỊNH</x:v>
      </x:c>
      <x:c r="B1" s="3"/>
      <x:c r="C1" s="3"/>
      <x:c r="D1" s="3"/>
      <x:c r="E1" s="3"/>
      <x:c r="F1" s="3"/>
      <x:c r="G1" s="3"/>
      <x:c r="H1" s="3"/>
      <x:c r="I1" s="3"/>
      <x:c r="J1" s="3"/>
    </x:row>
    <x:row r="2" ht="30" customHeight="1">
      <x:c r="A2" s="7" t="str">
        <x:v>Toàn bộ số liệu dưới đây chỉ để minh họa cách đọc file; không phải case, benchmark hoặc khuyến nghị ngân sách.</x:v>
      </x:c>
      <x:c r="B2" s="7"/>
      <x:c r="C2" s="7"/>
      <x:c r="D2" s="7"/>
      <x:c r="E2" s="7"/>
      <x:c r="F2" s="7"/>
      <x:c r="G2" s="7"/>
      <x:c r="H2" s="7"/>
      <x:c r="I2" s="7"/>
      <x:c r="J2" s="7"/>
    </x:row>
    <x:row r="4" ht="31" customHeight="1">
      <x:c r="A4" s="18" t="str">
        <x:v>Đầu vào giả định</x:v>
      </x:c>
      <x:c r="B4" s="20" t="str">
        <x:v>Giá trị</x:v>
      </x:c>
      <x:c r="F4" s="49" t="str">
        <x:v>Cách đọc ví dụ:
1. Kịch bản nền tảng giữ các hạng mục bắt buộc để hệ thống hoạt động.
2. Kịch bản ưu tiên tăng đầu tư vào nhóm đã được lựa chọn, nhưng vẫn nằm dưới trần giả định.
3. Kịch bản mở rộng vượt trần nên chỉ được xem là phương án có điều kiện; cần nêu rõ nguồn tiền, bằng chứng và quyền phê duyệt.
4. Không sao chép các tỷ lệ này sang doanh nghiệp thật. Hãy thay toàn bộ đầu vào và danh mục chi.</x:v>
      </x:c>
      <x:c r="G4" s="50"/>
      <x:c r="H4" s="50"/>
      <x:c r="I4" s="50"/>
      <x:c r="J4" s="51"/>
    </x:row>
    <x:row r="5">
      <x:c r="A5" s="26" t="str">
        <x:v>Doanh thu hiện tại</x:v>
      </x:c>
      <x:c r="B5" s="88" t="n">
        <x:v>9000000000</x:v>
      </x:c>
      <x:c r="F5" s="52"/>
      <x:c r="G5" s="53"/>
      <x:c r="H5" s="53"/>
      <x:c r="I5" s="53"/>
      <x:c r="J5" s="54"/>
    </x:row>
    <x:row r="6">
      <x:c r="A6" s="27" t="str">
        <x:v>Doanh thu mục tiêu</x:v>
      </x:c>
      <x:c r="B6" s="89" t="n">
        <x:v>12000000000</x:v>
      </x:c>
      <x:c r="F6" s="52"/>
      <x:c r="G6" s="53"/>
      <x:c r="H6" s="53"/>
      <x:c r="I6" s="53"/>
      <x:c r="J6" s="54"/>
    </x:row>
    <x:row r="7">
      <x:c r="A7" s="27" t="str">
        <x:v>Doanh thu/khách hàng mới</x:v>
      </x:c>
      <x:c r="B7" s="89" t="n">
        <x:v>120000000</x:v>
      </x:c>
      <x:c r="F7" s="52"/>
      <x:c r="G7" s="53"/>
      <x:c r="H7" s="53"/>
      <x:c r="I7" s="53"/>
      <x:c r="J7" s="54"/>
    </x:row>
    <x:row r="8">
      <x:c r="A8" s="27" t="str">
        <x:v>Trần ngân sách bằng tiền</x:v>
      </x:c>
      <x:c r="B8" s="89" t="n">
        <x:v>1100000000</x:v>
      </x:c>
      <x:c r="F8" s="52"/>
      <x:c r="G8" s="53"/>
      <x:c r="H8" s="53"/>
      <x:c r="I8" s="53"/>
      <x:c r="J8" s="54"/>
    </x:row>
    <x:row r="9">
      <x:c r="F9" s="52"/>
      <x:c r="G9" s="53"/>
      <x:c r="H9" s="53"/>
      <x:c r="I9" s="53"/>
      <x:c r="J9" s="54"/>
    </x:row>
    <x:row r="10" ht="31" customHeight="1">
      <x:c r="A10" s="18" t="str">
        <x:v>Nhóm chi</x:v>
      </x:c>
      <x:c r="B10" s="19" t="str">
        <x:v>Nền tảng</x:v>
      </x:c>
      <x:c r="C10" s="19" t="str">
        <x:v>Ưu tiên</x:v>
      </x:c>
      <x:c r="D10" s="20" t="str">
        <x:v>Mở rộng</x:v>
      </x:c>
      <x:c r="F10" s="52"/>
      <x:c r="G10" s="53"/>
      <x:c r="H10" s="53"/>
      <x:c r="I10" s="53"/>
      <x:c r="J10" s="54"/>
    </x:row>
    <x:row r="11">
      <x:c r="A11" s="26" t="str">
        <x:v>Nghiên cứu và hoạch định</x:v>
      </x:c>
      <x:c r="B11" s="88" t="n">
        <x:v>40000000</x:v>
      </x:c>
      <x:c r="C11" s="88" t="n">
        <x:v>60000000</x:v>
      </x:c>
      <x:c r="D11" s="88" t="n">
        <x:v>90000000</x:v>
      </x:c>
      <x:c r="F11" s="52"/>
      <x:c r="G11" s="53"/>
      <x:c r="H11" s="53"/>
      <x:c r="I11" s="53"/>
      <x:c r="J11" s="54"/>
    </x:row>
    <x:row r="12">
      <x:c r="A12" s="27" t="str">
        <x:v>Tài sản và nội dung</x:v>
      </x:c>
      <x:c r="B12" s="89" t="n">
        <x:v>120000000</x:v>
      </x:c>
      <x:c r="C12" s="89" t="n">
        <x:v>180000000</x:v>
      </x:c>
      <x:c r="D12" s="89" t="n">
        <x:v>260000000</x:v>
      </x:c>
      <x:c r="F12" s="52"/>
      <x:c r="G12" s="53"/>
      <x:c r="H12" s="53"/>
      <x:c r="I12" s="53"/>
      <x:c r="J12" s="54"/>
    </x:row>
    <x:row r="13">
      <x:c r="A13" s="27" t="str">
        <x:v>Phân phối và truyền thông</x:v>
      </x:c>
      <x:c r="B13" s="89" t="n">
        <x:v>240000000</x:v>
      </x:c>
      <x:c r="C13" s="89" t="n">
        <x:v>420000000</x:v>
      </x:c>
      <x:c r="D13" s="89" t="n">
        <x:v>700000000</x:v>
      </x:c>
      <x:c r="F13" s="55"/>
      <x:c r="G13" s="56"/>
      <x:c r="H13" s="56"/>
      <x:c r="I13" s="56"/>
      <x:c r="J13" s="57"/>
    </x:row>
    <x:row r="14">
      <x:c r="A14" s="27" t="str">
        <x:v>Điểm chuyển đổi và bán hàng</x:v>
      </x:c>
      <x:c r="B14" s="89" t="n">
        <x:v>70000000</x:v>
      </x:c>
      <x:c r="C14" s="89" t="n">
        <x:v>110000000</x:v>
      </x:c>
      <x:c r="D14" s="89" t="n">
        <x:v>160000000</x:v>
      </x:c>
    </x:row>
    <x:row r="15">
      <x:c r="A15" s="27" t="str">
        <x:v>Dữ liệu và công nghệ</x:v>
      </x:c>
      <x:c r="B15" s="89" t="n">
        <x:v>50000000</x:v>
      </x:c>
      <x:c r="C15" s="89" t="n">
        <x:v>80000000</x:v>
      </x:c>
      <x:c r="D15" s="89" t="n">
        <x:v>120000000</x:v>
      </x:c>
      <x:c r="F15" t="str">
        <x:v>Kịch bản</x:v>
      </x:c>
      <x:c r="G15" t="str">
        <x:v>Tổng ngân sách</x:v>
      </x:c>
    </x:row>
    <x:row r="16">
      <x:c r="A16" s="27" t="str">
        <x:v>Con người và đối tác</x:v>
      </x:c>
      <x:c r="B16" s="89" t="n">
        <x:v>90000000</x:v>
      </x:c>
      <x:c r="C16" s="89" t="n">
        <x:v>140000000</x:v>
      </x:c>
      <x:c r="D16" s="89" t="n">
        <x:v>220000000</x:v>
      </x:c>
      <x:c r="F16" t="str">
        <x:v>Nền tảng</x:v>
      </x:c>
      <x:c r="G16" s="91" t="n">
        <x:f>B19</x:f>
        <x:v>640000000</x:v>
      </x:c>
    </x:row>
    <x:row r="17">
      <x:c r="A17" s="27" t="str">
        <x:v>Dự phòng kiểm chứng</x:v>
      </x:c>
      <x:c r="B17" s="89" t="n">
        <x:v>30000000</x:v>
      </x:c>
      <x:c r="C17" s="89" t="n">
        <x:v>50000000</x:v>
      </x:c>
      <x:c r="D17" s="89" t="n">
        <x:v>90000000</x:v>
      </x:c>
      <x:c r="F17" t="str">
        <x:v>Ưu tiên</x:v>
      </x:c>
      <x:c r="G17" s="91" t="n">
        <x:f>C19</x:f>
        <x:v>1040000000</x:v>
      </x:c>
    </x:row>
    <x:row r="18">
      <x:c r="F18" t="str">
        <x:v>Mở rộng</x:v>
      </x:c>
      <x:c r="G18" s="91" t="n">
        <x:f>D19</x:f>
        <x:v>1640000000</x:v>
      </x:c>
    </x:row>
    <x:row r="19">
      <x:c r="A19" s="11" t="str">
        <x:v>TỔNG</x:v>
      </x:c>
      <x:c r="B19" s="87" t="n">
        <x:f>SUM(B11:B17)</x:f>
        <x:v>640000000</x:v>
      </x:c>
      <x:c r="C19" s="87" t="n">
        <x:f>SUM(C11:C17)</x:f>
        <x:v>1040000000</x:v>
      </x:c>
      <x:c r="D19" s="87" t="n">
        <x:f>SUM(D11:D17)</x:f>
        <x:v>1640000000</x:v>
      </x:c>
    </x:row>
    <x:row r="21">
      <x:c r="A21" t="str">
        <x:v>Tỷ lệ ngân sách/Doanh thu mục tiêu</x:v>
      </x:c>
      <x:c r="B21" s="111" t="n">
        <x:f>B19/$B$6</x:f>
        <x:v>0.05333333333333334</x:v>
      </x:c>
      <x:c r="C21" s="112" t="n">
        <x:f>C19/$B$6</x:f>
        <x:v>0.08666666666666667</x:v>
      </x:c>
      <x:c r="D21" s="113" t="n">
        <x:f>D19/$B$6</x:f>
        <x:v>0.13666666666666666</x:v>
      </x:c>
    </x:row>
  </x:sheetData>
  <x:mergeCells>
    <x:mergeCell ref="A1:J1"/>
    <x:mergeCell ref="A2:J2"/>
    <x:mergeCell ref="F4:J13"/>
  </x:mergeCells>
  <x:pageMargins left="0.7" right="0.7" top="0.75" bottom="0.75" header="0.3" footer="0.3"/>
  <x:drawing xmlns:r="http://schemas.openxmlformats.org/officeDocument/2006/relationships" r:id="R9815b3f76c114cbd"/>
</x:worksheet>
</file>