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d2426ce163744b21" /></Relationships>
</file>

<file path=xl/workbook.xml><?xml version="1.0" encoding="utf-8"?>
<x:workbook xmlns:x="http://schemas.openxmlformats.org/spreadsheetml/2006/main">
  <x:sheets>
    <x:sheet xmlns:r="http://schemas.openxmlformats.org/officeDocument/2006/relationships" name="DEMO 1 TRANG" sheetId="1" r:id="Rdb33ce096e8944e5"/>
  </x:sheets>
</x:workbook>
</file>

<file path=xl/sharedStrings.xml><?xml version="1.0" encoding="utf-8"?>
<x:sst xmlns:x="http://schemas.openxmlformats.org/spreadsheetml/2006/main"/>
</file>

<file path=xl/styles.xml><?xml version="1.0" encoding="utf-8"?>
<x:styleSheet xmlns:x="http://schemas.openxmlformats.org/spreadsheetml/2006/main">
  <x:numFmts count="4">
    <x:numFmt numFmtId="200" formatCode="0 &quot;tuần&quot;"/>
    <x:numFmt numFmtId="201" formatCode="#,##0 &quot;VNĐ&quot;"/>
    <x:numFmt numFmtId="202" formatCode="0.0%"/>
    <x:numFmt numFmtId="203" formatCode="#,##0"/>
  </x:numFmts>
  <x:fonts count="16">
    <x:font>
      <x:sz val="11"/>
      <x:name val="Carlito"/>
    </x:font>
    <x:font>
      <x:sz val="10"/>
      <x:color rgb="FF0F172A"/>
      <x:name val="Arial"/>
    </x:font>
    <x:font>
      <x:b/>
      <x:sz val="20"/>
      <x:color rgb="FFFFFFFF"/>
      <x:name val="Arial"/>
    </x:font>
    <x:font>
      <x:i/>
      <x:sz val="10"/>
      <x:color rgb="FFCBD5E1"/>
      <x:name val="Arial"/>
    </x:font>
    <x:font>
      <x:b/>
      <x:sz val="9"/>
      <x:color rgb="FFFFFFFF"/>
      <x:name val="Arial"/>
    </x:font>
    <x:font>
      <x:b/>
      <x:sz val="10"/>
      <x:color rgb="FF0F172A"/>
      <x:name val="Arial"/>
    </x:font>
    <x:font>
      <x:b/>
      <x:sz val="16"/>
      <x:color rgb="FF0F766E"/>
      <x:name val="Arial"/>
    </x:font>
    <x:font>
      <x:b/>
      <x:sz val="11"/>
      <x:color rgb="FFFFFFFF"/>
      <x:name val="Arial"/>
    </x:font>
    <x:font>
      <x:b/>
      <x:sz val="10"/>
      <x:color rgb="FF172554"/>
      <x:name val="Arial"/>
    </x:font>
    <x:font>
      <x:b/>
      <x:sz val="9"/>
      <x:color rgb="FF172554"/>
      <x:name val="Arial"/>
    </x:font>
    <x:font>
      <x:sz val="9"/>
      <x:color rgb="FF0F172A"/>
      <x:name val="Arial"/>
    </x:font>
    <x:font>
      <x:b/>
      <x:sz val="10"/>
      <x:color rgb="FF0F766E"/>
      <x:name val="Arial"/>
    </x:font>
    <x:font>
      <x:b/>
      <x:sz val="9"/>
      <x:color rgb="FF0F766E"/>
      <x:name val="Arial"/>
    </x:font>
    <x:font>
      <x:b/>
      <x:sz val="10"/>
      <x:color rgb="FFFFFFFF"/>
      <x:name val="Arial"/>
    </x:font>
    <x:font>
      <x:i/>
      <x:sz val="9"/>
      <x:color rgb="FF475569"/>
      <x:name val="Arial"/>
    </x:font>
    <x:font>
      <x:b/>
      <x:sz val="9"/>
      <x:color rgb="FFB91C1C"/>
      <x:name val="Arial"/>
    </x:font>
  </x:fonts>
  <x:fills count="11">
    <x:fill>
      <x:patternFill patternType="none"/>
    </x:fill>
    <x:fill>
      <x:patternFill patternType="gray125"/>
    </x:fill>
    <x:fill>
      <x:patternFill patternType="solid">
        <x:fgColor rgb="FFFFFFFF"/>
      </x:patternFill>
    </x:fill>
    <x:fill>
      <x:patternFill patternType="solid">
        <x:fgColor rgb="FF0F172A"/>
      </x:patternFill>
    </x:fill>
    <x:fill>
      <x:patternFill patternType="solid">
        <x:fgColor rgb="FF172554"/>
      </x:patternFill>
    </x:fill>
    <x:fill>
      <x:patternFill patternType="solid">
        <x:fgColor rgb="FFFEF3C7"/>
      </x:patternFill>
    </x:fill>
    <x:fill>
      <x:patternFill patternType="solid">
        <x:fgColor rgb="FF0F766E"/>
      </x:patternFill>
    </x:fill>
    <x:fill>
      <x:patternFill patternType="solid">
        <x:fgColor rgb="FFCCFBF1"/>
      </x:patternFill>
    </x:fill>
    <x:fill>
      <x:patternFill patternType="solid">
        <x:fgColor rgb="FFF1F5F9"/>
      </x:patternFill>
    </x:fill>
    <x:fill>
      <x:patternFill patternType="solid">
        <x:fgColor rgb="FFE0F2FE"/>
      </x:patternFill>
    </x:fill>
    <x:fill>
      <x:patternFill patternType="solid">
        <x:fgColor rgb="FFFEE2E2"/>
      </x:patternFill>
    </x:fill>
  </x:fills>
  <x:borders count="19">
    <x:border/>
    <x:border>
      <x:left style="thin">
        <x:color rgb="FFE2E8F0"/>
      </x:left>
      <x:right style="thin">
        <x:color rgb="FFE2E8F0"/>
      </x:right>
      <x:top style="thin">
        <x:color rgb="FFE2E8F0"/>
      </x:top>
      <x:bottom style="thin">
        <x:color rgb="FFE2E8F0"/>
      </x:bottom>
    </x:border>
    <x:border>
      <x:left style="medium">
        <x:color rgb="FF0F766E"/>
      </x:left>
      <x:top style="medium">
        <x:color rgb="FF0F766E"/>
      </x:top>
      <x:bottom style="medium">
        <x:color rgb="FF0F766E"/>
      </x:bottom>
    </x:border>
    <x:border>
      <x:top style="medium">
        <x:color rgb="FF0F766E"/>
      </x:top>
      <x:bottom style="medium">
        <x:color rgb="FF0F766E"/>
      </x:bottom>
    </x:border>
    <x:border>
      <x:right style="medium">
        <x:color rgb="FF0F766E"/>
      </x:right>
      <x:top style="medium">
        <x:color rgb="FF0F766E"/>
      </x:top>
      <x:bottom style="medium">
        <x:color rgb="FF0F766E"/>
      </x:bottom>
    </x:border>
    <x:border>
      <x:left style="medium">
        <x:color rgb="FF0F766E"/>
      </x:left>
      <x:top style="medium">
        <x:color rgb="FF0F766E"/>
      </x:top>
    </x:border>
    <x:border>
      <x:top style="medium">
        <x:color rgb="FF0F766E"/>
      </x:top>
    </x:border>
    <x:border>
      <x:right style="medium">
        <x:color rgb="FF0F766E"/>
      </x:right>
      <x:top style="medium">
        <x:color rgb="FF0F766E"/>
      </x:top>
    </x:border>
    <x:border>
      <x:left style="medium">
        <x:color rgb="FF0F766E"/>
      </x:left>
    </x:border>
    <x:border>
      <x:right style="medium">
        <x:color rgb="FF0F766E"/>
      </x:right>
    </x:border>
    <x:border>
      <x:left style="medium">
        <x:color rgb="FF0F766E"/>
      </x:left>
      <x:bottom style="medium">
        <x:color rgb="FF0F766E"/>
      </x:bottom>
    </x:border>
    <x:border>
      <x:bottom style="medium">
        <x:color rgb="FF0F766E"/>
      </x:bottom>
    </x:border>
    <x:border>
      <x:right style="medium">
        <x:color rgb="FF0F766E"/>
      </x:right>
      <x:bottom style="medium">
        <x:color rgb="FF0F766E"/>
      </x:bottom>
    </x:border>
    <x:border>
      <x:left style="medium">
        <x:color rgb="FFB91C1C"/>
      </x:left>
      <x:top style="medium">
        <x:color rgb="FFB91C1C"/>
      </x:top>
    </x:border>
    <x:border>
      <x:top style="medium">
        <x:color rgb="FFB91C1C"/>
      </x:top>
    </x:border>
    <x:border>
      <x:right style="medium">
        <x:color rgb="FFB91C1C"/>
      </x:right>
      <x:top style="medium">
        <x:color rgb="FFB91C1C"/>
      </x:top>
    </x:border>
    <x:border>
      <x:left style="medium">
        <x:color rgb="FFB91C1C"/>
      </x:left>
      <x:bottom style="medium">
        <x:color rgb="FFB91C1C"/>
      </x:bottom>
    </x:border>
    <x:border>
      <x:bottom style="medium">
        <x:color rgb="FFB91C1C"/>
      </x:bottom>
    </x:border>
    <x:border>
      <x:right style="medium">
        <x:color rgb="FFB91C1C"/>
      </x:right>
      <x:bottom style="medium">
        <x:color rgb="FFB91C1C"/>
      </x:bottom>
    </x:border>
  </x:borders>
  <x:cellStyleXfs count="1">
    <x:xf numFmtId="0" fontId="0" fillId="0" borderId="0"/>
  </x:cellStyleXfs>
  <x:cellXfs count="98">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1" fillId="3" borderId="0" xfId="0" applyNumberFormat="1" applyFont="1" applyFill="1" applyBorder="1" applyAlignment="1">
      <x:alignment vertical="center"/>
    </x:xf>
    <x:xf numFmtId="0" fontId="2" fillId="3" borderId="0" xfId="0" applyNumberFormat="1" applyFont="1" applyFill="1" applyBorder="1" applyAlignment="1">
      <x:alignment vertical="center"/>
    </x:xf>
    <x:xf numFmtId="0" fontId="1" fillId="4" borderId="0" xfId="0" applyNumberFormat="1" applyFont="1" applyFill="1" applyBorder="1" applyAlignment="1">
      <x:alignment vertical="center"/>
    </x:xf>
    <x:xf numFmtId="0" fontId="3" fillId="4" borderId="0" xfId="0" applyNumberFormat="1" applyFont="1" applyFill="1" applyBorder="1" applyAlignment="1">
      <x:alignment vertical="center"/>
    </x:xf>
    <x:xf numFmtId="0" fontId="4" fillId="4" borderId="0" xfId="0" applyNumberFormat="1" applyFont="1" applyFill="1" applyBorder="1" applyAlignment="1">
      <x:alignment vertical="center"/>
    </x:xf>
    <x:xf numFmtId="0" fontId="4" fillId="4" borderId="1" xfId="0" applyNumberFormat="1" applyFont="1" applyFill="1" applyBorder="1" applyAlignment="1">
      <x:alignment vertical="center"/>
    </x:xf>
    <x:xf numFmtId="0" fontId="4" fillId="4" borderId="1" xfId="0" applyNumberFormat="1" applyFont="1" applyFill="1" applyBorder="1" applyAlignment="1">
      <x:alignment vertical="center" wrapText="1"/>
    </x:xf>
    <x:xf numFmtId="0" fontId="1" fillId="5" borderId="0" xfId="0" applyNumberFormat="1" applyFont="1" applyFill="1" applyBorder="1" applyAlignment="1">
      <x:alignment vertical="center"/>
    </x:xf>
    <x:xf numFmtId="0" fontId="5" fillId="5" borderId="0" xfId="0" applyNumberFormat="1" applyFont="1" applyFill="1" applyBorder="1" applyAlignment="1">
      <x:alignment vertical="center"/>
    </x:xf>
    <x:xf numFmtId="0" fontId="5" fillId="5" borderId="1" xfId="0" applyNumberFormat="1" applyFont="1" applyFill="1" applyBorder="1" applyAlignment="1">
      <x:alignment vertical="center"/>
    </x:xf>
    <x:xf numFmtId="0" fontId="5" fillId="5" borderId="1" xfId="0" applyNumberFormat="1" applyFont="1" applyFill="1" applyBorder="1" applyAlignment="1">
      <x:alignment vertical="center" wrapText="1"/>
    </x:xf>
    <x:xf numFmtId="200" fontId="5" fillId="5" borderId="1" xfId="0" applyNumberFormat="1" applyFont="1" applyFill="1" applyBorder="1" applyAlignment="1">
      <x:alignment vertical="center" wrapText="1"/>
    </x:xf>
    <x:xf numFmtId="201" fontId="5" fillId="5" borderId="1" xfId="0" applyNumberFormat="1" applyFont="1" applyFill="1" applyBorder="1" applyAlignment="1">
      <x:alignment vertical="center" wrapText="1"/>
    </x:xf>
    <x:xf numFmtId="202" fontId="5" fillId="5" borderId="1" xfId="0" applyNumberFormat="1" applyFont="1" applyFill="1" applyBorder="1" applyAlignment="1">
      <x:alignment vertical="center" wrapText="1"/>
    </x:xf>
    <x:xf numFmtId="0" fontId="1" fillId="6" borderId="0" xfId="0" applyNumberFormat="1" applyFont="1" applyFill="1" applyBorder="1" applyAlignment="1">
      <x:alignment vertical="center"/>
    </x:xf>
    <x:xf numFmtId="0" fontId="4" fillId="6" borderId="0" xfId="0" applyNumberFormat="1" applyFont="1" applyFill="1" applyBorder="1" applyAlignment="1">
      <x:alignment vertical="center"/>
    </x:xf>
    <x:xf numFmtId="0" fontId="4" fillId="6" borderId="1" xfId="0" applyNumberFormat="1" applyFont="1" applyFill="1" applyBorder="1" applyAlignment="1">
      <x:alignment vertical="center"/>
    </x:xf>
    <x:xf numFmtId="0" fontId="4" fillId="6" borderId="1" xfId="0" applyNumberFormat="1" applyFont="1" applyFill="1" applyBorder="1" applyAlignment="1">
      <x:alignment horizontal="center" vertical="center"/>
    </x:xf>
    <x:xf numFmtId="0" fontId="1" fillId="7" borderId="0" xfId="0" applyNumberFormat="1" applyFont="1" applyFill="1" applyBorder="1" applyAlignment="1">
      <x:alignment vertical="center"/>
    </x:xf>
    <x:xf numFmtId="0" fontId="6" fillId="7" borderId="0" xfId="0" applyNumberFormat="1" applyFont="1" applyFill="1" applyBorder="1" applyAlignment="1">
      <x:alignment vertical="center"/>
    </x:xf>
    <x:xf numFmtId="0" fontId="6" fillId="7" borderId="1" xfId="0" applyNumberFormat="1" applyFont="1" applyFill="1" applyBorder="1" applyAlignment="1">
      <x:alignment vertical="center"/>
    </x:xf>
    <x:xf numFmtId="0" fontId="6" fillId="7" borderId="1" xfId="0" applyNumberFormat="1" applyFont="1" applyFill="1" applyBorder="1" applyAlignment="1">
      <x:alignment horizontal="center" vertical="center"/>
    </x:xf>
    <x:xf numFmtId="201" fontId="6" fillId="7" borderId="1" xfId="0" applyNumberFormat="1" applyFont="1" applyFill="1" applyBorder="1" applyAlignment="1">
      <x:alignment horizontal="center" vertical="center"/>
    </x:xf>
    <x:xf numFmtId="202" fontId="6" fillId="7" borderId="1" xfId="0" applyNumberFormat="1" applyFont="1" applyFill="1" applyBorder="1" applyAlignment="1">
      <x:alignment horizontal="center" vertical="center"/>
    </x:xf>
    <x:xf numFmtId="200" fontId="6" fillId="7" borderId="1" xfId="0" applyNumberFormat="1" applyFont="1" applyFill="1" applyBorder="1" applyAlignment="1">
      <x:alignment horizontal="center" vertical="center"/>
    </x:xf>
    <x:xf numFmtId="0" fontId="7" fillId="6" borderId="0" xfId="0" applyNumberFormat="1" applyFont="1" applyFill="1" applyBorder="1" applyAlignment="1">
      <x:alignment vertical="center"/>
    </x:xf>
    <x:xf numFmtId="0" fontId="7" fillId="6" borderId="2" xfId="0" applyNumberFormat="1" applyFont="1" applyFill="1" applyBorder="1" applyAlignment="1">
      <x:alignment vertical="center"/>
    </x:xf>
    <x:xf numFmtId="0" fontId="7" fillId="6" borderId="3" xfId="0" applyNumberFormat="1" applyFont="1" applyFill="1" applyBorder="1" applyAlignment="1">
      <x:alignment vertical="center"/>
    </x:xf>
    <x:xf numFmtId="0" fontId="7" fillId="6" borderId="4" xfId="0" applyNumberFormat="1" applyFont="1" applyFill="1" applyBorder="1" applyAlignment="1">
      <x:alignment vertical="center"/>
    </x:xf>
    <x:xf numFmtId="0" fontId="7" fillId="6" borderId="2" xfId="0" applyNumberFormat="1" applyFont="1" applyFill="1" applyBorder="1" applyAlignment="1">
      <x:alignment horizontal="left" vertical="center"/>
    </x:xf>
    <x:xf numFmtId="0" fontId="7" fillId="6" borderId="3" xfId="0" applyNumberFormat="1" applyFont="1" applyFill="1" applyBorder="1" applyAlignment="1">
      <x:alignment horizontal="left" vertical="center"/>
    </x:xf>
    <x:xf numFmtId="0" fontId="7" fillId="6" borderId="4" xfId="0" applyNumberFormat="1" applyFont="1" applyFill="1" applyBorder="1" applyAlignment="1">
      <x:alignment horizontal="left" vertical="center"/>
    </x:xf>
    <x:xf numFmtId="0" fontId="1" fillId="8" borderId="0" xfId="0" applyNumberFormat="1" applyFont="1" applyFill="1" applyBorder="1" applyAlignment="1">
      <x:alignment vertical="center"/>
    </x:xf>
    <x:xf numFmtId="0" fontId="8" fillId="8" borderId="0" xfId="0" applyNumberFormat="1" applyFont="1" applyFill="1" applyBorder="1" applyAlignment="1">
      <x:alignment vertical="center"/>
    </x:xf>
    <x:xf numFmtId="0" fontId="8" fillId="8" borderId="5" xfId="0" applyNumberFormat="1" applyFont="1" applyFill="1" applyBorder="1" applyAlignment="1">
      <x:alignment vertical="center"/>
    </x:xf>
    <x:xf numFmtId="0" fontId="8" fillId="8" borderId="6" xfId="0" applyNumberFormat="1" applyFont="1" applyFill="1" applyBorder="1" applyAlignment="1">
      <x:alignment vertical="center"/>
    </x:xf>
    <x:xf numFmtId="0" fontId="8" fillId="8" borderId="7" xfId="0" applyNumberFormat="1" applyFont="1" applyFill="1" applyBorder="1" applyAlignment="1">
      <x:alignment vertical="center"/>
    </x:xf>
    <x:xf numFmtId="0" fontId="8" fillId="8" borderId="8" xfId="0" applyNumberFormat="1" applyFont="1" applyFill="1" applyBorder="1" applyAlignment="1">
      <x:alignment vertical="center"/>
    </x:xf>
    <x:xf numFmtId="0" fontId="8" fillId="8" borderId="9" xfId="0" applyNumberFormat="1" applyFont="1" applyFill="1" applyBorder="1" applyAlignment="1">
      <x:alignment vertical="center"/>
    </x:xf>
    <x:xf numFmtId="0" fontId="8" fillId="8" borderId="10" xfId="0" applyNumberFormat="1" applyFont="1" applyFill="1" applyBorder="1" applyAlignment="1">
      <x:alignment vertical="center"/>
    </x:xf>
    <x:xf numFmtId="0" fontId="8" fillId="8" borderId="11" xfId="0" applyNumberFormat="1" applyFont="1" applyFill="1" applyBorder="1" applyAlignment="1">
      <x:alignment vertical="center"/>
    </x:xf>
    <x:xf numFmtId="0" fontId="8" fillId="8" borderId="12" xfId="0" applyNumberFormat="1" applyFont="1" applyFill="1" applyBorder="1" applyAlignment="1">
      <x:alignment vertical="center"/>
    </x:xf>
    <x:xf numFmtId="0" fontId="8" fillId="8" borderId="5" xfId="0" applyNumberFormat="1" applyFont="1" applyFill="1" applyBorder="1" applyAlignment="1">
      <x:alignment vertical="center" wrapText="1"/>
    </x:xf>
    <x:xf numFmtId="0" fontId="8" fillId="8" borderId="6" xfId="0" applyNumberFormat="1" applyFont="1" applyFill="1" applyBorder="1" applyAlignment="1">
      <x:alignment vertical="center" wrapText="1"/>
    </x:xf>
    <x:xf numFmtId="0" fontId="8" fillId="8" borderId="7" xfId="0" applyNumberFormat="1" applyFont="1" applyFill="1" applyBorder="1" applyAlignment="1">
      <x:alignment vertical="center" wrapText="1"/>
    </x:xf>
    <x:xf numFmtId="0" fontId="8" fillId="8" borderId="8" xfId="0" applyNumberFormat="1" applyFont="1" applyFill="1" applyBorder="1" applyAlignment="1">
      <x:alignment vertical="center" wrapText="1"/>
    </x:xf>
    <x:xf numFmtId="0" fontId="8" fillId="8" borderId="0" xfId="0" applyNumberFormat="1" applyFont="1" applyFill="1" applyBorder="1" applyAlignment="1">
      <x:alignment vertical="center" wrapText="1"/>
    </x:xf>
    <x:xf numFmtId="0" fontId="8" fillId="8" borderId="9" xfId="0" applyNumberFormat="1" applyFont="1" applyFill="1" applyBorder="1" applyAlignment="1">
      <x:alignment vertical="center" wrapText="1"/>
    </x:xf>
    <x:xf numFmtId="0" fontId="8" fillId="8" borderId="10" xfId="0" applyNumberFormat="1" applyFont="1" applyFill="1" applyBorder="1" applyAlignment="1">
      <x:alignment vertical="center" wrapText="1"/>
    </x:xf>
    <x:xf numFmtId="0" fontId="8" fillId="8" borderId="11" xfId="0" applyNumberFormat="1" applyFont="1" applyFill="1" applyBorder="1" applyAlignment="1">
      <x:alignment vertical="center" wrapText="1"/>
    </x:xf>
    <x:xf numFmtId="0" fontId="8" fillId="8" borderId="12" xfId="0" applyNumberFormat="1" applyFont="1" applyFill="1" applyBorder="1" applyAlignment="1">
      <x:alignment vertical="center" wrapText="1"/>
    </x:xf>
    <x:xf numFmtId="0" fontId="1" fillId="9" borderId="0" xfId="0" applyNumberFormat="1" applyFont="1" applyFill="1" applyBorder="1" applyAlignment="1">
      <x:alignment vertical="center"/>
    </x:xf>
    <x:xf numFmtId="0" fontId="9" fillId="9" borderId="0" xfId="0" applyNumberFormat="1" applyFont="1" applyFill="1" applyBorder="1" applyAlignment="1">
      <x:alignment vertical="center"/>
    </x:xf>
    <x:xf numFmtId="0" fontId="9" fillId="9" borderId="1" xfId="0" applyNumberFormat="1" applyFont="1" applyFill="1" applyBorder="1" applyAlignment="1">
      <x:alignment vertical="center"/>
    </x:xf>
    <x:xf numFmtId="0" fontId="9" fillId="9" borderId="1" xfId="0" applyNumberFormat="1" applyFont="1" applyFill="1" applyBorder="1" applyAlignment="1">
      <x:alignment horizontal="center" vertical="center"/>
    </x:xf>
    <x:xf numFmtId="0" fontId="4" fillId="4" borderId="1" xfId="0" applyNumberFormat="1" applyFont="1" applyFill="1" applyBorder="1" applyAlignment="1">
      <x:alignment horizontal="center" vertical="center" wrapText="1"/>
    </x:xf>
    <x:xf numFmtId="0" fontId="10" fillId="2" borderId="0" xfId="0" applyNumberFormat="1" applyFont="1" applyFill="1" applyBorder="1" applyAlignment="1">
      <x:alignment vertical="center"/>
    </x:xf>
    <x:xf numFmtId="0" fontId="10" fillId="2" borderId="1" xfId="0" applyNumberFormat="1" applyFont="1" applyFill="1" applyBorder="1" applyAlignment="1">
      <x:alignment vertical="center"/>
    </x:xf>
    <x:xf numFmtId="0" fontId="10" fillId="2" borderId="1" xfId="0" applyNumberFormat="1" applyFont="1" applyFill="1" applyBorder="1" applyAlignment="1">
      <x:alignment vertical="center" wrapText="1"/>
    </x:xf>
    <x:xf numFmtId="0" fontId="10" fillId="5" borderId="1" xfId="0" applyNumberFormat="1" applyFont="1" applyFill="1" applyBorder="1" applyAlignment="1">
      <x:alignment vertical="center" wrapText="1"/>
    </x:xf>
    <x:xf numFmtId="202" fontId="10" fillId="5" borderId="1" xfId="0" applyNumberFormat="1" applyFont="1" applyFill="1" applyBorder="1" applyAlignment="1">
      <x:alignment vertical="center" wrapText="1"/>
    </x:xf>
    <x:xf numFmtId="201" fontId="10" fillId="2" borderId="1" xfId="0" applyNumberFormat="1" applyFont="1" applyFill="1" applyBorder="1" applyAlignment="1">
      <x:alignment vertical="center" wrapText="1"/>
    </x:xf>
    <x:xf numFmtId="203" fontId="10" fillId="5" borderId="1" xfId="0" applyNumberFormat="1" applyFont="1" applyFill="1" applyBorder="1" applyAlignment="1">
      <x:alignment vertical="center" wrapText="1"/>
    </x:xf>
    <x:xf numFmtId="203" fontId="10" fillId="2" borderId="1" xfId="0" applyNumberFormat="1" applyFont="1" applyFill="1" applyBorder="1" applyAlignment="1">
      <x:alignment vertical="center" wrapText="1"/>
    </x:xf>
    <x:xf numFmtId="0" fontId="11" fillId="7" borderId="0" xfId="0" applyNumberFormat="1" applyFont="1" applyFill="1" applyBorder="1" applyAlignment="1">
      <x:alignment vertical="center"/>
    </x:xf>
    <x:xf numFmtId="0" fontId="11" fillId="7" borderId="1" xfId="0" applyNumberFormat="1" applyFont="1" applyFill="1" applyBorder="1" applyAlignment="1">
      <x:alignment vertical="center"/>
    </x:xf>
    <x:xf numFmtId="0" fontId="11" fillId="7" borderId="1" xfId="0" applyNumberFormat="1" applyFont="1" applyFill="1" applyBorder="1" applyAlignment="1">
      <x:alignment vertical="center" wrapText="1"/>
    </x:xf>
    <x:xf numFmtId="202" fontId="11" fillId="7" borderId="1" xfId="0" applyNumberFormat="1" applyFont="1" applyFill="1" applyBorder="1" applyAlignment="1">
      <x:alignment vertical="center" wrapText="1"/>
    </x:xf>
    <x:xf numFmtId="201" fontId="11" fillId="7" borderId="1" xfId="0" applyNumberFormat="1" applyFont="1" applyFill="1" applyBorder="1" applyAlignment="1">
      <x:alignment vertical="center" wrapText="1"/>
    </x:xf>
    <x:xf numFmtId="0" fontId="12" fillId="2" borderId="1" xfId="0" applyNumberFormat="1" applyFont="1" applyFill="1" applyBorder="1" applyAlignment="1">
      <x:alignment vertical="center" wrapText="1"/>
    </x:xf>
    <x:xf numFmtId="0" fontId="1" fillId="8" borderId="1" xfId="0" applyNumberFormat="1" applyFont="1" applyFill="1" applyBorder="1" applyAlignment="1">
      <x:alignment vertical="center"/>
    </x:xf>
    <x:xf numFmtId="0" fontId="1" fillId="8" borderId="1" xfId="0" applyNumberFormat="1" applyFont="1" applyFill="1" applyBorder="1" applyAlignment="1">
      <x:alignment vertical="center" wrapText="1"/>
    </x:xf>
    <x:xf numFmtId="0" fontId="10" fillId="9" borderId="1" xfId="0" applyNumberFormat="1" applyFont="1" applyFill="1" applyBorder="1" applyAlignment="1">
      <x:alignment vertical="center" wrapText="1"/>
    </x:xf>
    <x:xf numFmtId="0" fontId="10" fillId="6" borderId="1" xfId="0" applyNumberFormat="1" applyFont="1" applyFill="1" applyBorder="1" applyAlignment="1">
      <x:alignment vertical="center" wrapText="1"/>
    </x:xf>
    <x:xf numFmtId="0" fontId="13" fillId="6" borderId="1" xfId="0" applyNumberFormat="1" applyFont="1" applyFill="1" applyBorder="1" applyAlignment="1">
      <x:alignment vertical="center" wrapText="1"/>
    </x:xf>
    <x:xf numFmtId="201" fontId="10" fillId="9" borderId="1" xfId="0" applyNumberFormat="1" applyFont="1" applyFill="1" applyBorder="1" applyAlignment="1">
      <x:alignment vertical="center" wrapText="1"/>
    </x:xf>
    <x:xf numFmtId="201" fontId="13" fillId="6" borderId="1" xfId="0" applyNumberFormat="1" applyFont="1" applyFill="1" applyBorder="1" applyAlignment="1">
      <x:alignment vertical="center" wrapText="1"/>
    </x:xf>
    <x:xf numFmtId="0" fontId="14" fillId="8" borderId="0" xfId="0" applyNumberFormat="1" applyFont="1" applyFill="1" applyBorder="1" applyAlignment="1">
      <x:alignment vertical="center"/>
    </x:xf>
    <x:xf numFmtId="0" fontId="14" fillId="8" borderId="1" xfId="0" applyNumberFormat="1" applyFont="1" applyFill="1" applyBorder="1" applyAlignment="1">
      <x:alignment vertical="center"/>
    </x:xf>
    <x:xf numFmtId="0" fontId="14" fillId="8" borderId="1" xfId="0" applyNumberFormat="1" applyFont="1" applyFill="1" applyBorder="1" applyAlignment="1">
      <x:alignment vertical="center" wrapText="1"/>
    </x:xf>
    <x:xf numFmtId="0" fontId="1" fillId="10" borderId="0" xfId="0" applyNumberFormat="1" applyFont="1" applyFill="1" applyBorder="1" applyAlignment="1">
      <x:alignment vertical="center"/>
    </x:xf>
    <x:xf numFmtId="0" fontId="15" fillId="10" borderId="0" xfId="0" applyNumberFormat="1" applyFont="1" applyFill="1" applyBorder="1" applyAlignment="1">
      <x:alignment vertical="center"/>
    </x:xf>
    <x:xf numFmtId="0" fontId="15" fillId="10" borderId="13" xfId="0" applyNumberFormat="1" applyFont="1" applyFill="1" applyBorder="1" applyAlignment="1">
      <x:alignment vertical="center"/>
    </x:xf>
    <x:xf numFmtId="0" fontId="15" fillId="10" borderId="14" xfId="0" applyNumberFormat="1" applyFont="1" applyFill="1" applyBorder="1" applyAlignment="1">
      <x:alignment vertical="center"/>
    </x:xf>
    <x:xf numFmtId="0" fontId="15" fillId="10" borderId="15" xfId="0" applyNumberFormat="1" applyFont="1" applyFill="1" applyBorder="1" applyAlignment="1">
      <x:alignment vertical="center"/>
    </x:xf>
    <x:xf numFmtId="0" fontId="15" fillId="10" borderId="16" xfId="0" applyNumberFormat="1" applyFont="1" applyFill="1" applyBorder="1" applyAlignment="1">
      <x:alignment vertical="center"/>
    </x:xf>
    <x:xf numFmtId="0" fontId="15" fillId="10" borderId="17" xfId="0" applyNumberFormat="1" applyFont="1" applyFill="1" applyBorder="1" applyAlignment="1">
      <x:alignment vertical="center"/>
    </x:xf>
    <x:xf numFmtId="0" fontId="15" fillId="10" borderId="18" xfId="0" applyNumberFormat="1" applyFont="1" applyFill="1" applyBorder="1" applyAlignment="1">
      <x:alignment vertical="center"/>
    </x:xf>
    <x:xf numFmtId="0" fontId="15" fillId="10" borderId="13" xfId="0" applyNumberFormat="1" applyFont="1" applyFill="1" applyBorder="1" applyAlignment="1">
      <x:alignment vertical="center" wrapText="1"/>
    </x:xf>
    <x:xf numFmtId="0" fontId="15" fillId="10" borderId="14" xfId="0" applyNumberFormat="1" applyFont="1" applyFill="1" applyBorder="1" applyAlignment="1">
      <x:alignment vertical="center" wrapText="1"/>
    </x:xf>
    <x:xf numFmtId="0" fontId="15" fillId="10" borderId="15" xfId="0" applyNumberFormat="1" applyFont="1" applyFill="1" applyBorder="1" applyAlignment="1">
      <x:alignment vertical="center" wrapText="1"/>
    </x:xf>
    <x:xf numFmtId="0" fontId="15" fillId="10" borderId="16" xfId="0" applyNumberFormat="1" applyFont="1" applyFill="1" applyBorder="1" applyAlignment="1">
      <x:alignment vertical="center" wrapText="1"/>
    </x:xf>
    <x:xf numFmtId="0" fontId="15" fillId="10" borderId="17" xfId="0" applyNumberFormat="1" applyFont="1" applyFill="1" applyBorder="1" applyAlignment="1">
      <x:alignment vertical="center" wrapText="1"/>
    </x:xf>
    <x:xf numFmtId="0" fontId="15" fillId="10" borderId="18" xfId="0" applyNumberFormat="1" applyFont="1" applyFill="1" applyBorder="1" applyAlignment="1">
      <x:alignment vertical="center"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5d7e4f68c9034f9d" /><Relationship Type="http://schemas.openxmlformats.org/officeDocument/2006/relationships/theme" Target="/xl/theme/theme1.xml" Id="Rd32467533ef345c4" /><Relationship Type="http://schemas.openxmlformats.org/officeDocument/2006/relationships/sharedStrings" Target="/xl/sharedStrings.xml" Id="R51a59b4c7be240d9" /><Relationship Type="http://schemas.openxmlformats.org/officeDocument/2006/relationships/worksheet" Target="/xl/worksheets/sheet1.xml" Id="Rdb33ce096e8944e5"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7" hidden="0" customWidth="1"/>
    <x:col min="2" max="2" width="14" hidden="0" customWidth="1"/>
    <x:col min="3" max="3" width="22" hidden="0" customWidth="1"/>
    <x:col min="4" max="4" width="20" hidden="0" customWidth="1"/>
    <x:col min="5" max="5" width="22" hidden="0" customWidth="1"/>
    <x:col min="6" max="6" width="10" hidden="0" customWidth="1"/>
    <x:col min="7" max="7" width="18" hidden="0" customWidth="1"/>
    <x:col min="8" max="8" width="11" hidden="0" customWidth="1"/>
    <x:col min="9" max="9" width="14" hidden="0" customWidth="1"/>
    <x:col min="10" max="10" width="16" hidden="0" customWidth="1"/>
    <x:col min="11" max="11" width="16" hidden="0" customWidth="1"/>
    <x:col min="12" max="12" width="16" hidden="0" customWidth="1"/>
    <x:col min="13" max="13" width="16" hidden="0" customWidth="1"/>
    <x:col min="14" max="14" width="23" hidden="0" customWidth="1"/>
  </x:cols>
  <x:sheetData>
    <x:row r="1" ht="34" customHeight="1">
      <x:c r="A1" s="5" t="str">
        <x:v>MẪU ĐỀ XUẤT MARKETING TÍCH HỢP — DEMO 1 TRANG</x:v>
      </x:c>
      <x:c r="B1" s="5"/>
      <x:c r="C1" s="5"/>
      <x:c r="D1" s="5"/>
      <x:c r="E1" s="5"/>
      <x:c r="F1" s="5"/>
      <x:c r="G1" s="5"/>
      <x:c r="H1" s="5"/>
      <x:c r="I1" s="5"/>
      <x:c r="J1" s="5"/>
      <x:c r="K1" s="5"/>
      <x:c r="L1" s="5"/>
      <x:c r="M1" s="5"/>
      <x:c r="N1" s="5"/>
    </x:row>
    <x:row r="2" ht="34" customHeight="1">
      <x:c r="A2" s="5"/>
      <x:c r="B2" s="5"/>
      <x:c r="C2" s="5"/>
      <x:c r="D2" s="5"/>
      <x:c r="E2" s="5"/>
      <x:c r="F2" s="5"/>
      <x:c r="G2" s="5"/>
      <x:c r="H2" s="5"/>
      <x:c r="I2" s="5"/>
      <x:c r="J2" s="5"/>
      <x:c r="K2" s="5"/>
      <x:c r="L2" s="5"/>
      <x:c r="M2" s="5"/>
      <x:c r="N2" s="5"/>
    </x:row>
    <x:row r="3" ht="24" customHeight="1">
      <x:c r="A3" s="7" t="str">
        <x:v>Chiến lược • Media • Content/SEO • Đo lường • Timeline • KPI • Phạm vi • Ngân sách</x:v>
      </x:c>
      <x:c r="B3" s="7"/>
      <x:c r="C3" s="7"/>
      <x:c r="D3" s="7"/>
      <x:c r="E3" s="7"/>
      <x:c r="F3" s="7"/>
      <x:c r="G3" s="7"/>
      <x:c r="H3" s="7"/>
      <x:c r="I3" s="7"/>
      <x:c r="J3" s="7"/>
      <x:c r="K3" s="7"/>
      <x:c r="L3" s="7"/>
      <x:c r="M3" s="7"/>
      <x:c r="N3" s="7"/>
    </x:row>
    <x:row r="4">
      <x:c r="A4" s="3"/>
      <x:c r="B4" s="3"/>
      <x:c r="C4" s="3"/>
      <x:c r="D4" s="3"/>
      <x:c r="E4" s="3"/>
      <x:c r="F4" s="3"/>
      <x:c r="G4" s="3"/>
      <x:c r="H4" s="3"/>
      <x:c r="I4" s="3"/>
      <x:c r="J4" s="3"/>
      <x:c r="K4" s="3"/>
      <x:c r="L4" s="3"/>
      <x:c r="M4" s="3"/>
      <x:c r="N4" s="3"/>
    </x:row>
    <x:row r="5" ht="30" customHeight="1">
      <x:c r="A5" s="10" t="str">
        <x:v>Tên chiến dịch</x:v>
      </x:c>
      <x:c r="B5" s="10"/>
      <x:c r="C5" s="14" t="str">
        <x:v>CHIẾN DỊCH RA MẮT / TĂNG TRƯỞNG SẢN PHẨM</x:v>
      </x:c>
      <x:c r="D5" s="14"/>
      <x:c r="E5" s="14"/>
      <x:c r="F5" s="14"/>
      <x:c r="G5" s="14"/>
      <x:c r="H5" s="10" t="str">
        <x:v>Ngành</x:v>
      </x:c>
      <x:c r="I5" s="10"/>
      <x:c r="J5" s="14" t="str">
        <x:v>Hàng tiêu dùng / FMCG</x:v>
      </x:c>
      <x:c r="K5" s="14"/>
      <x:c r="L5" s="14"/>
      <x:c r="M5" s="14"/>
      <x:c r="N5" s="14"/>
    </x:row>
    <x:row r="6" ht="30" customHeight="1">
      <x:c r="A6" s="10" t="str">
        <x:v>Mục tiêu</x:v>
      </x:c>
      <x:c r="B6" s="10"/>
      <x:c r="C6" s="14" t="str">
        <x:v>Kết hợp nhận biết và chuyển đổi</x:v>
      </x:c>
      <x:c r="D6" s="14"/>
      <x:c r="E6" s="14"/>
      <x:c r="F6" s="10" t="str">
        <x:v>Khách hàng mục tiêu</x:v>
      </x:c>
      <x:c r="G6" s="10"/>
      <x:c r="H6" s="14" t="str">
        <x:v>Người ra quyết định / người dùng có nhu cầu rõ</x:v>
      </x:c>
      <x:c r="I6" s="14"/>
      <x:c r="J6" s="14"/>
      <x:c r="K6" s="14"/>
      <x:c r="L6" s="10" t="str">
        <x:v>Thời lượng</x:v>
      </x:c>
      <x:c r="M6" s="10"/>
      <x:c r="N6" s="15" t="n">
        <x:v>8</x:v>
      </x:c>
    </x:row>
    <x:row r="7" ht="30" customHeight="1">
      <x:c r="A7" s="10" t="str">
        <x:v>Media</x:v>
      </x:c>
      <x:c r="B7" s="10"/>
      <x:c r="C7" s="16" t="n">
        <x:v>350000000</x:v>
      </x:c>
      <x:c r="D7" s="16"/>
      <x:c r="E7" s="10" t="str">
        <x:v>Nội dung / SEO</x:v>
      </x:c>
      <x:c r="F7" s="10"/>
      <x:c r="G7" s="16" t="n">
        <x:v>60000000</x:v>
      </x:c>
      <x:c r="H7" s="16"/>
      <x:c r="I7" s="10" t="str">
        <x:v>Creator / PR</x:v>
      </x:c>
      <x:c r="J7" s="10"/>
      <x:c r="K7" s="16" t="n">
        <x:v>40000000</x:v>
      </x:c>
      <x:c r="L7" s="16"/>
      <x:c r="M7" s="10" t="str">
        <x:v>Phí QL</x:v>
      </x:c>
      <x:c r="N7" s="17" t="n">
        <x:v>0.12</x:v>
      </x:c>
    </x:row>
    <x:row r="8" ht="30" customHeight="1">
      <x:c r="A8" s="10" t="str">
        <x:v>Tracking / landing</x:v>
      </x:c>
      <x:c r="B8" s="10"/>
      <x:c r="C8" s="16" t="n">
        <x:v>15000000</x:v>
      </x:c>
      <x:c r="D8" s="16"/>
      <x:c r="E8" s="10" t="str">
        <x:v>Offline / POSM</x:v>
      </x:c>
      <x:c r="F8" s="10"/>
      <x:c r="G8" s="16" t="n">
        <x:v>30000000</x:v>
      </x:c>
      <x:c r="H8" s="16"/>
      <x:c r="I8" s="10" t="str">
        <x:v>Dự phòng</x:v>
      </x:c>
      <x:c r="J8" s="10"/>
      <x:c r="K8" s="17" t="n">
        <x:v>0.05</x:v>
      </x:c>
      <x:c r="L8" s="10" t="str">
        <x:v>VAT</x:v>
      </x:c>
      <x:c r="M8" s="10"/>
      <x:c r="N8" s="17" t="n">
        <x:v>0.08</x:v>
      </x:c>
    </x:row>
    <x:row r="9">
      <x:c r="A9" s="3"/>
      <x:c r="B9" s="3"/>
      <x:c r="C9" s="3"/>
      <x:c r="D9" s="3"/>
      <x:c r="E9" s="3"/>
      <x:c r="F9" s="3"/>
      <x:c r="G9" s="3"/>
      <x:c r="H9" s="3"/>
      <x:c r="I9" s="3"/>
      <x:c r="J9" s="3"/>
      <x:c r="K9" s="3"/>
      <x:c r="L9" s="3"/>
      <x:c r="M9" s="3"/>
      <x:c r="N9" s="3"/>
    </x:row>
    <x:row r="10" ht="22" customHeight="1">
      <x:c r="A10" s="21" t="str">
        <x:v>TỔNG NGÂN SÁCH</x:v>
      </x:c>
      <x:c r="B10" s="21"/>
      <x:c r="C10" s="21"/>
      <x:c r="D10" s="3"/>
      <x:c r="E10" s="21" t="str">
        <x:v>NGÂN SÁCH MEDIA</x:v>
      </x:c>
      <x:c r="F10" s="21"/>
      <x:c r="G10" s="21"/>
      <x:c r="H10" s="3"/>
      <x:c r="I10" s="21" t="str">
        <x:v>TỶ TRỌNG MEDIA</x:v>
      </x:c>
      <x:c r="J10" s="21"/>
      <x:c r="K10" s="21"/>
      <x:c r="L10" s="3"/>
      <x:c r="M10" s="21" t="str">
        <x:v>THỜI LƯỢNG</x:v>
      </x:c>
      <x:c r="N10" s="21"/>
    </x:row>
    <x:row r="11" ht="25" customHeight="1">
      <x:c r="A11" s="26" t="n">
        <x:f>L49</x:f>
        <x:v>606690000</x:v>
      </x:c>
      <x:c r="B11" s="25"/>
      <x:c r="C11" s="25"/>
      <x:c r="D11" s="3"/>
      <x:c r="E11" s="26" t="n">
        <x:f>C7</x:f>
        <x:v>350000000</x:v>
      </x:c>
      <x:c r="F11" s="25"/>
      <x:c r="G11" s="25"/>
      <x:c r="H11" s="3"/>
      <x:c r="I11" s="27" t="n">
        <x:f>IFERROR(C7/L47,0)</x:f>
        <x:v>0.6230529595015576</x:v>
      </x:c>
      <x:c r="J11" s="25"/>
      <x:c r="K11" s="25"/>
      <x:c r="L11" s="3"/>
      <x:c r="M11" s="28" t="n">
        <x:f>N6</x:f>
        <x:v>8</x:v>
      </x:c>
      <x:c r="N11" s="25"/>
    </x:row>
    <x:row r="12" ht="25" customHeight="1">
      <x:c r="A12" s="25"/>
      <x:c r="B12" s="25"/>
      <x:c r="C12" s="25"/>
      <x:c r="D12" s="3"/>
      <x:c r="E12" s="25"/>
      <x:c r="F12" s="25"/>
      <x:c r="G12" s="25"/>
      <x:c r="H12" s="3"/>
      <x:c r="I12" s="25"/>
      <x:c r="J12" s="25"/>
      <x:c r="K12" s="25"/>
      <x:c r="L12" s="3"/>
      <x:c r="M12" s="25"/>
      <x:c r="N12" s="25"/>
    </x:row>
    <x:row r="13" ht="25" customHeight="1">
      <x:c r="A13" s="25"/>
      <x:c r="B13" s="25"/>
      <x:c r="C13" s="25"/>
      <x:c r="D13" s="3"/>
      <x:c r="E13" s="25"/>
      <x:c r="F13" s="25"/>
      <x:c r="G13" s="25"/>
      <x:c r="H13" s="3"/>
      <x:c r="I13" s="25"/>
      <x:c r="J13" s="25"/>
      <x:c r="K13" s="25"/>
      <x:c r="L13" s="3"/>
      <x:c r="M13" s="25"/>
      <x:c r="N13" s="25"/>
    </x:row>
    <x:row r="14">
      <x:c r="A14" s="3"/>
      <x:c r="B14" s="3"/>
      <x:c r="C14" s="3"/>
      <x:c r="D14" s="3"/>
      <x:c r="E14" s="3"/>
      <x:c r="F14" s="3"/>
      <x:c r="G14" s="3"/>
      <x:c r="H14" s="3"/>
      <x:c r="I14" s="3"/>
      <x:c r="J14" s="3"/>
      <x:c r="K14" s="3"/>
      <x:c r="L14" s="3"/>
      <x:c r="M14" s="3"/>
      <x:c r="N14" s="3"/>
    </x:row>
    <x:row r="15">
      <x:c r="A15" s="33" t="str">
        <x:v>1. CHIẾN LƯỢC RÚT GỌN</x:v>
      </x:c>
      <x:c r="B15" s="34"/>
      <x:c r="C15" s="34"/>
      <x:c r="D15" s="34"/>
      <x:c r="E15" s="34"/>
      <x:c r="F15" s="34"/>
      <x:c r="G15" s="34"/>
      <x:c r="H15" s="34"/>
      <x:c r="I15" s="34"/>
      <x:c r="J15" s="34"/>
      <x:c r="K15" s="34"/>
      <x:c r="L15" s="34"/>
      <x:c r="M15" s="34"/>
      <x:c r="N15" s="35"/>
    </x:row>
    <x:row r="16" ht="27" customHeight="1">
      <x:c r="A16" s="46" t="str">
        <x:v>NHẬN BIẾT
Phủ đúng tệp và tạo nhu cầu.
KPI: Reach • Impression • Video view</x:v>
      </x:c>
      <x:c r="B16" s="47"/>
      <x:c r="C16" s="47"/>
      <x:c r="D16" s="48"/>
      <x:c r="E16" s="3"/>
      <x:c r="F16" s="46" t="str">
        <x:v>CÂN NHẮC
Giải thích lợi ích, bằng chứng và so sánh.
KPI: Click • Visit • Engagement</x:v>
      </x:c>
      <x:c r="G16" s="47"/>
      <x:c r="H16" s="47"/>
      <x:c r="I16" s="48"/>
      <x:c r="J16" s="3"/>
      <x:c r="K16" s="46" t="str">
        <x:v>CHUYỂN ĐỔI
Đưa về form, đơn hàng, đặt lịch hoặc điểm bán.
KPI: Lead • Order • Footfall • Revenue</x:v>
      </x:c>
      <x:c r="L16" s="47"/>
      <x:c r="M16" s="47"/>
      <x:c r="N16" s="48"/>
    </x:row>
    <x:row r="17" ht="27" customHeight="1">
      <x:c r="A17" s="49"/>
      <x:c r="B17" s="50"/>
      <x:c r="C17" s="50"/>
      <x:c r="D17" s="51"/>
      <x:c r="E17" s="3"/>
      <x:c r="F17" s="49"/>
      <x:c r="G17" s="50"/>
      <x:c r="H17" s="50"/>
      <x:c r="I17" s="51"/>
      <x:c r="J17" s="3"/>
      <x:c r="K17" s="49"/>
      <x:c r="L17" s="50"/>
      <x:c r="M17" s="50"/>
      <x:c r="N17" s="51"/>
    </x:row>
    <x:row r="18" ht="27" customHeight="1">
      <x:c r="A18" s="49"/>
      <x:c r="B18" s="50"/>
      <x:c r="C18" s="50"/>
      <x:c r="D18" s="51"/>
      <x:c r="E18" s="3"/>
      <x:c r="F18" s="49"/>
      <x:c r="G18" s="50"/>
      <x:c r="H18" s="50"/>
      <x:c r="I18" s="51"/>
      <x:c r="J18" s="3"/>
      <x:c r="K18" s="49"/>
      <x:c r="L18" s="50"/>
      <x:c r="M18" s="50"/>
      <x:c r="N18" s="51"/>
    </x:row>
    <x:row r="19" ht="27" customHeight="1">
      <x:c r="A19" s="52"/>
      <x:c r="B19" s="53"/>
      <x:c r="C19" s="53"/>
      <x:c r="D19" s="54"/>
      <x:c r="E19" s="3"/>
      <x:c r="F19" s="52"/>
      <x:c r="G19" s="53"/>
      <x:c r="H19" s="53"/>
      <x:c r="I19" s="54"/>
      <x:c r="J19" s="3"/>
      <x:c r="K19" s="52"/>
      <x:c r="L19" s="53"/>
      <x:c r="M19" s="53"/>
      <x:c r="N19" s="54"/>
    </x:row>
    <x:row r="20">
      <x:c r="A20" s="58" t="str">
        <x:v>HỆ THỐNG ĐO LƯỜNG: UTM &amp; event map → Pixel/Analytics → CRM/POS → Dashboard → Tối ưu và báo cáo hàng tuần</x:v>
      </x:c>
      <x:c r="B20" s="58"/>
      <x:c r="C20" s="58"/>
      <x:c r="D20" s="58"/>
      <x:c r="E20" s="58"/>
      <x:c r="F20" s="58"/>
      <x:c r="G20" s="58"/>
      <x:c r="H20" s="58"/>
      <x:c r="I20" s="58"/>
      <x:c r="J20" s="58"/>
      <x:c r="K20" s="58"/>
      <x:c r="L20" s="58"/>
      <x:c r="M20" s="58"/>
      <x:c r="N20" s="58"/>
    </x:row>
    <x:row r="21">
      <x:c r="A21" s="33" t="str">
        <x:v>2. MEDIA PLAN &amp; THỰC THI</x:v>
      </x:c>
      <x:c r="B21" s="34"/>
      <x:c r="C21" s="34"/>
      <x:c r="D21" s="34"/>
      <x:c r="E21" s="34"/>
      <x:c r="F21" s="34"/>
      <x:c r="G21" s="34"/>
      <x:c r="H21" s="34"/>
      <x:c r="I21" s="34"/>
      <x:c r="J21" s="34"/>
      <x:c r="K21" s="34"/>
      <x:c r="L21" s="34"/>
      <x:c r="M21" s="34"/>
      <x:c r="N21" s="35"/>
    </x:row>
    <x:row r="22" ht="36" customHeight="1">
      <x:c r="A22" s="59" t="str">
        <x:v>STT</x:v>
      </x:c>
      <x:c r="B22" s="59" t="str">
        <x:v>Giai đoạn</x:v>
      </x:c>
      <x:c r="C22" s="59" t="str">
        <x:v>Kênh / hoạt động</x:v>
      </x:c>
      <x:c r="D22" s="59" t="str">
        <x:v>Vai trò</x:v>
      </x:c>
      <x:c r="E22" s="59" t="str">
        <x:v>Định dạng</x:v>
      </x:c>
      <x:c r="F22" s="59" t="str">
        <x:v>Tỷ trọng</x:v>
      </x:c>
      <x:c r="G22" s="59" t="str">
        <x:v>Ngân sách</x:v>
      </x:c>
      <x:c r="H22" s="59" t="str">
        <x:v>Đơn vị</x:v>
      </x:c>
      <x:c r="I22" s="59" t="str">
        <x:v>Đơn giá</x:v>
      </x:c>
      <x:c r="J22" s="59" t="str">
        <x:v>Sản lượng</x:v>
      </x:c>
      <x:c r="K22" s="59" t="str">
        <x:v>KPI</x:v>
      </x:c>
      <x:c r="L22" s="59" t="str">
        <x:v>CTA</x:v>
      </x:c>
      <x:c r="M22" s="59" t="str">
        <x:v>Đo lường</x:v>
      </x:c>
      <x:c r="N22" s="59" t="str">
        <x:v>Ghi chú</x:v>
      </x:c>
    </x:row>
    <x:row r="23" ht="48" customHeight="1">
      <x:c r="A23" s="62" t="n">
        <x:v>1</x:v>
      </x:c>
      <x:c r="B23" s="62" t="str">
        <x:v>Nhận biết</x:v>
      </x:c>
      <x:c r="C23" s="62" t="str">
        <x:v>Social / video ads</x:v>
      </x:c>
      <x:c r="D23" s="62" t="str">
        <x:v>Phủ đúng tệp</x:v>
      </x:c>
      <x:c r="E23" s="62" t="str">
        <x:v>Video, hình, carousel</x:v>
      </x:c>
      <x:c r="F23" s="64" t="n">
        <x:v>0.3</x:v>
      </x:c>
      <x:c r="G23" s="65" t="n">
        <x:f>$C$7*F23</x:f>
        <x:v>105000000</x:v>
      </x:c>
      <x:c r="H23" s="62" t="str">
        <x:v>CPM</x:v>
      </x:c>
      <x:c r="I23" s="66" t="n">
        <x:v>45000</x:v>
      </x:c>
      <x:c r="J23" s="67" t="n">
        <x:f>IFERROR(IF(H23="CPM",G23/I23*1000,G23/I23),0)</x:f>
        <x:v>2333333.3333333335</x:v>
      </x:c>
      <x:c r="K23" s="62" t="str">
        <x:v>Impressions</x:v>
      </x:c>
      <x:c r="L23" s="62" t="str">
        <x:v>Xem nội dung</x:v>
      </x:c>
      <x:c r="M23" s="62" t="str">
        <x:v>Pixel + UTM</x:v>
      </x:c>
      <x:c r="N23" s="62" t="str">
        <x:v>Ưu tiên độ phủ</x:v>
      </x:c>
    </x:row>
    <x:row r="24" ht="48" customHeight="1">
      <x:c r="A24" s="62" t="n">
        <x:v>2</x:v>
      </x:c>
      <x:c r="B24" s="62" t="str">
        <x:v>Nhận biết</x:v>
      </x:c>
      <x:c r="C24" s="62" t="str">
        <x:v>Short-video ads</x:v>
      </x:c>
      <x:c r="D24" s="62" t="str">
        <x:v>Tạo chú ý</x:v>
      </x:c>
      <x:c r="E24" s="62" t="str">
        <x:v>Video dọc ngắn</x:v>
      </x:c>
      <x:c r="F24" s="64" t="n">
        <x:v>0.2</x:v>
      </x:c>
      <x:c r="G24" s="65" t="n">
        <x:f>$C$7*F24</x:f>
        <x:v>70000000</x:v>
      </x:c>
      <x:c r="H24" s="62" t="str">
        <x:v>CPV</x:v>
      </x:c>
      <x:c r="I24" s="66" t="n">
        <x:v>120</x:v>
      </x:c>
      <x:c r="J24" s="67" t="n">
        <x:f>IFERROR(IF(H24="CPM",G24/I24*1000,G24/I24),0)</x:f>
        <x:v>583333.3333333334</x:v>
      </x:c>
      <x:c r="K24" s="62" t="str">
        <x:v>Video views</x:v>
      </x:c>
      <x:c r="L24" s="62" t="str">
        <x:v>Xem / truy cập</x:v>
      </x:c>
      <x:c r="M24" s="62" t="str">
        <x:v>Video analytics</x:v>
      </x:c>
      <x:c r="N24" s="62" t="str">
        <x:v>Tối ưu 3 giây đầu</x:v>
      </x:c>
    </x:row>
    <x:row r="25" ht="48" customHeight="1">
      <x:c r="A25" s="62" t="n">
        <x:v>3</x:v>
      </x:c>
      <x:c r="B25" s="62" t="str">
        <x:v>Cân nhắc</x:v>
      </x:c>
      <x:c r="C25" s="62" t="str">
        <x:v>Search ads + SEO</x:v>
      </x:c>
      <x:c r="D25" s="62" t="str">
        <x:v>Bắt nhu cầu</x:v>
      </x:c>
      <x:c r="E25" s="62" t="str">
        <x:v>Search + pillar content</x:v>
      </x:c>
      <x:c r="F25" s="64" t="n">
        <x:v>0.2</x:v>
      </x:c>
      <x:c r="G25" s="65" t="n">
        <x:f>$C$7*F25</x:f>
        <x:v>70000000</x:v>
      </x:c>
      <x:c r="H25" s="62" t="str">
        <x:v>CPC</x:v>
      </x:c>
      <x:c r="I25" s="66" t="n">
        <x:v>5500</x:v>
      </x:c>
      <x:c r="J25" s="67" t="n">
        <x:f>IFERROR(IF(H25="CPM",G25/I25*1000,G25/I25),0)</x:f>
        <x:v>12727.272727272728</x:v>
      </x:c>
      <x:c r="K25" s="62" t="str">
        <x:v>Clicks</x:v>
      </x:c>
      <x:c r="L25" s="62" t="str">
        <x:v>Xem giải pháp</x:v>
      </x:c>
      <x:c r="M25" s="62" t="str">
        <x:v>Analytics + UTM</x:v>
      </x:c>
      <x:c r="N25" s="62" t="str">
        <x:v>SEO dùng ngân sách riêng</x:v>
      </x:c>
    </x:row>
    <x:row r="26" ht="48" customHeight="1">
      <x:c r="A26" s="62" t="n">
        <x:v>4</x:v>
      </x:c>
      <x:c r="B26" s="62" t="str">
        <x:v>Cân nhắc</x:v>
      </x:c>
      <x:c r="C26" s="62" t="str">
        <x:v>Creator amplification</x:v>
      </x:c>
      <x:c r="D26" s="62" t="str">
        <x:v>Tạo bằng chứng</x:v>
      </x:c>
      <x:c r="E26" s="62" t="str">
        <x:v>Content boost / review</x:v>
      </x:c>
      <x:c r="F26" s="64" t="n">
        <x:v>0.15</x:v>
      </x:c>
      <x:c r="G26" s="65" t="n">
        <x:f>$C$7*F26</x:f>
        <x:v>52500000</x:v>
      </x:c>
      <x:c r="H26" s="62" t="str">
        <x:v>CPE</x:v>
      </x:c>
      <x:c r="I26" s="66" t="n">
        <x:v>2500</x:v>
      </x:c>
      <x:c r="J26" s="67" t="n">
        <x:f>IFERROR(IF(H26="CPM",G26/I26*1000,G26/I26),0)</x:f>
        <x:v>21000</x:v>
      </x:c>
      <x:c r="K26" s="62" t="str">
        <x:v>Engagement</x:v>
      </x:c>
      <x:c r="L26" s="62" t="str">
        <x:v>Xem case / sản phẩm</x:v>
      </x:c>
      <x:c r="M26" s="62" t="str">
        <x:v>Post analytics</x:v>
      </x:c>
      <x:c r="N26" s="62" t="str">
        <x:v>Duyệt nội dung trước</x:v>
      </x:c>
    </x:row>
    <x:row r="27" ht="48" customHeight="1">
      <x:c r="A27" s="62" t="n">
        <x:v>5</x:v>
      </x:c>
      <x:c r="B27" s="62" t="str">
        <x:v>Chuyển đổi</x:v>
      </x:c>
      <x:c r="C27" s="62" t="str">
        <x:v>Retargeting / CRM / Local</x:v>
      </x:c>
      <x:c r="D27" s="62" t="str">
        <x:v>Tạo hành động</x:v>
      </x:c>
      <x:c r="E27" s="62" t="str">
        <x:v>Lead, message, local</x:v>
      </x:c>
      <x:c r="F27" s="64" t="n">
        <x:v>0.15</x:v>
      </x:c>
      <x:c r="G27" s="65" t="n">
        <x:f>$C$7*F27</x:f>
        <x:v>52500000</x:v>
      </x:c>
      <x:c r="H27" s="62" t="str">
        <x:v>CPC</x:v>
      </x:c>
      <x:c r="I27" s="66" t="n">
        <x:v>5000</x:v>
      </x:c>
      <x:c r="J27" s="67" t="n">
        <x:f>IFERROR(IF(H27="CPM",G27/I27*1000,G27/I27),0)</x:f>
        <x:v>10500</x:v>
      </x:c>
      <x:c r="K27" s="62" t="str">
        <x:v>Clicks / actions</x:v>
      </x:c>
      <x:c r="L27" s="62" t="str">
        <x:v>Mua / đăng ký</x:v>
      </x:c>
      <x:c r="M27" s="62" t="str">
        <x:v>CRM / POS / event</x:v>
      </x:c>
      <x:c r="N27" s="62" t="str">
        <x:v>Gắn định nghĩa conversion</x:v>
      </x:c>
    </x:row>
    <x:row r="28" ht="28" customHeight="1">
      <x:c r="A28" s="70" t="str">
        <x:v>TỔNG / KIỂM TRA PHÂN BỔ</x:v>
      </x:c>
      <x:c r="B28" s="70"/>
      <x:c r="C28" s="70"/>
      <x:c r="D28" s="70"/>
      <x:c r="E28" s="70"/>
      <x:c r="F28" s="71" t="n">
        <x:f>SUM(F23:F27)</x:f>
        <x:v>1</x:v>
      </x:c>
      <x:c r="G28" s="72" t="n">
        <x:f>SUM(G23:G27)</x:f>
        <x:v>350000000</x:v>
      </x:c>
      <x:c r="H28" s="70" t="str">
        <x:f>IF(ABS(F28-1)&lt;0.0001,"Đã phân bổ đủ 100% media","Cần chỉnh tỷ trọng về 100%")</x:f>
        <x:v>Đã phân bổ đủ 100% media</x:v>
      </x:c>
      <x:c r="I28" s="70"/>
      <x:c r="J28" s="70"/>
      <x:c r="K28" s="70"/>
      <x:c r="L28" s="70"/>
      <x:c r="M28" s="70"/>
      <x:c r="N28" s="70"/>
    </x:row>
    <x:row r="29">
      <x:c r="A29" s="3"/>
      <x:c r="B29" s="3"/>
      <x:c r="C29" s="3"/>
      <x:c r="D29" s="3"/>
      <x:c r="E29" s="3"/>
      <x:c r="F29" s="3"/>
      <x:c r="G29" s="3"/>
      <x:c r="H29" s="3"/>
      <x:c r="I29" s="3"/>
      <x:c r="J29" s="3"/>
      <x:c r="K29" s="3"/>
      <x:c r="L29" s="3"/>
      <x:c r="M29" s="3"/>
      <x:c r="N29" s="3"/>
    </x:row>
    <x:row r="30">
      <x:c r="A30" s="33" t="str">
        <x:v>3. CỤM NỘI DUNG SEO MẪU</x:v>
      </x:c>
      <x:c r="B30" s="34"/>
      <x:c r="C30" s="34"/>
      <x:c r="D30" s="34"/>
      <x:c r="E30" s="34"/>
      <x:c r="F30" s="34"/>
      <x:c r="G30" s="34"/>
      <x:c r="H30" s="34"/>
      <x:c r="I30" s="34"/>
      <x:c r="J30" s="34"/>
      <x:c r="K30" s="34"/>
      <x:c r="L30" s="34"/>
      <x:c r="M30" s="34"/>
      <x:c r="N30" s="35"/>
    </x:row>
    <x:row r="31" ht="30" customHeight="1">
      <x:c r="A31" s="59" t="str">
        <x:v>Cụm</x:v>
      </x:c>
      <x:c r="B31" s="59"/>
      <x:c r="C31" s="59" t="str">
        <x:v>Bài trụ cột</x:v>
      </x:c>
      <x:c r="D31" s="59"/>
      <x:c r="E31" s="59"/>
      <x:c r="F31" s="59"/>
      <x:c r="G31" s="59" t="str">
        <x:v>Bài vệ tinh</x:v>
      </x:c>
      <x:c r="H31" s="59"/>
      <x:c r="I31" s="59"/>
      <x:c r="J31" s="59"/>
      <x:c r="K31" s="59" t="str">
        <x:v>CTA</x:v>
      </x:c>
      <x:c r="L31" s="59"/>
      <x:c r="M31" s="59" t="str">
        <x:v>KPI</x:v>
      </x:c>
      <x:c r="N31" s="59"/>
    </x:row>
    <x:row r="32" ht="42" customHeight="1">
      <x:c r="A32" s="73" t="str">
        <x:v>Vấn đề &amp; nhu cầu</x:v>
      </x:c>
      <x:c r="B32" s="73"/>
      <x:c r="C32" s="62" t="str">
        <x:v>Hướng dẫn toàn diện về [vấn đề khách hàng]</x:v>
      </x:c>
      <x:c r="D32" s="62"/>
      <x:c r="E32" s="62"/>
      <x:c r="F32" s="62"/>
      <x:c r="G32" s="62" t="str">
        <x:v>Là gì • Nguyên nhân • Sai lầm • Cách xử lý</x:v>
      </x:c>
      <x:c r="H32" s="62"/>
      <x:c r="I32" s="62"/>
      <x:c r="J32" s="62"/>
      <x:c r="K32" s="62" t="str">
        <x:v>Xem giải pháp</x:v>
      </x:c>
      <x:c r="L32" s="62"/>
      <x:c r="M32" s="62" t="str">
        <x:v>Organic traffic</x:v>
      </x:c>
      <x:c r="N32" s="62"/>
    </x:row>
    <x:row r="33" ht="42" customHeight="1">
      <x:c r="A33" s="73" t="str">
        <x:v>So sánh &amp; lựa chọn</x:v>
      </x:c>
      <x:c r="B33" s="73"/>
      <x:c r="C33" s="62" t="str">
        <x:v>Cách chọn [sản phẩm/dịch vụ] phù hợp</x:v>
      </x:c>
      <x:c r="D33" s="62"/>
      <x:c r="E33" s="62"/>
      <x:c r="F33" s="62"/>
      <x:c r="G33" s="62" t="str">
        <x:v>Tiêu chí • A vs B • Checklist • FAQ</x:v>
      </x:c>
      <x:c r="H33" s="62"/>
      <x:c r="I33" s="62"/>
      <x:c r="J33" s="62"/>
      <x:c r="K33" s="62" t="str">
        <x:v>Nhận tư vấn</x:v>
      </x:c>
      <x:c r="L33" s="62"/>
      <x:c r="M33" s="62" t="str">
        <x:v>Click / Lead</x:v>
      </x:c>
      <x:c r="N33" s="62"/>
    </x:row>
    <x:row r="34" ht="42" customHeight="1">
      <x:c r="A34" s="73" t="str">
        <x:v>Giá &amp; chuyển đổi</x:v>
      </x:c>
      <x:c r="B34" s="73"/>
      <x:c r="C34" s="62" t="str">
        <x:v>Chi phí và lựa chọn theo [nhu cầu/khu vực]</x:v>
      </x:c>
      <x:c r="D34" s="62"/>
      <x:c r="E34" s="62"/>
      <x:c r="F34" s="62"/>
      <x:c r="G34" s="62" t="str">
        <x:v>Bảng giá • Gần tôi • Case • Chính sách</x:v>
      </x:c>
      <x:c r="H34" s="62"/>
      <x:c r="I34" s="62"/>
      <x:c r="J34" s="62"/>
      <x:c r="K34" s="62" t="str">
        <x:v>Mua / đặt lịch</x:v>
      </x:c>
      <x:c r="L34" s="62"/>
      <x:c r="M34" s="62" t="str">
        <x:v>Conversion</x:v>
      </x:c>
      <x:c r="N34" s="62"/>
    </x:row>
    <x:row r="35">
      <x:c r="A35" s="3"/>
      <x:c r="B35" s="3"/>
      <x:c r="C35" s="3"/>
      <x:c r="D35" s="3"/>
      <x:c r="E35" s="3"/>
      <x:c r="F35" s="3"/>
      <x:c r="G35" s="3"/>
      <x:c r="H35" s="3"/>
      <x:c r="I35" s="3"/>
      <x:c r="J35" s="3"/>
      <x:c r="K35" s="3"/>
      <x:c r="L35" s="3"/>
      <x:c r="M35" s="3"/>
      <x:c r="N35" s="3"/>
    </x:row>
    <x:row r="36">
      <x:c r="A36" s="33" t="str">
        <x:v>4. TIMELINE 8 TUẦN</x:v>
      </x:c>
      <x:c r="B36" s="34"/>
      <x:c r="C36" s="34"/>
      <x:c r="D36" s="34"/>
      <x:c r="E36" s="34"/>
      <x:c r="F36" s="34"/>
      <x:c r="G36" s="34"/>
      <x:c r="H36" s="35"/>
      <x:c r="I36" s="33" t="str">
        <x:v>5. KPI CẦN CHỐT</x:v>
      </x:c>
      <x:c r="J36" s="34"/>
      <x:c r="K36" s="34"/>
      <x:c r="L36" s="34"/>
      <x:c r="M36" s="34"/>
      <x:c r="N36" s="35"/>
    </x:row>
    <x:row r="37" ht="30" customHeight="1">
      <x:c r="A37" s="59" t="str">
        <x:v>Giai đoạn</x:v>
      </x:c>
      <x:c r="B37" s="59"/>
      <x:c r="C37" s="59" t="str">
        <x:v>Đầu ra chính</x:v>
      </x:c>
      <x:c r="D37" s="59"/>
      <x:c r="E37" s="59"/>
      <x:c r="F37" s="59"/>
      <x:c r="G37" s="59"/>
      <x:c r="H37" s="59"/>
      <x:c r="I37" s="59" t="str">
        <x:v>Tầng</x:v>
      </x:c>
      <x:c r="J37" s="59"/>
      <x:c r="K37" s="59" t="str">
        <x:v>KPI</x:v>
      </x:c>
      <x:c r="L37" s="59"/>
      <x:c r="M37" s="59" t="str">
        <x:v>Nguồn đo</x:v>
      </x:c>
      <x:c r="N37" s="59"/>
    </x:row>
    <x:row r="38" ht="34" customHeight="1">
      <x:c r="A38" s="73" t="str">
        <x:v>W1</x:v>
      </x:c>
      <x:c r="B38" s="73"/>
      <x:c r="C38" s="62" t="str">
        <x:v>Brief • Chiến lược • Tracking</x:v>
      </x:c>
      <x:c r="D38" s="62"/>
      <x:c r="E38" s="62"/>
      <x:c r="F38" s="62"/>
      <x:c r="G38" s="62"/>
      <x:c r="H38" s="62"/>
      <x:c r="I38" s="73" t="str">
        <x:v>Nhận biết</x:v>
      </x:c>
      <x:c r="J38" s="73"/>
      <x:c r="K38" s="62" t="str">
        <x:v>Reach / View</x:v>
      </x:c>
      <x:c r="L38" s="62"/>
      <x:c r="M38" s="62" t="str">
        <x:v>Nền tảng ads</x:v>
      </x:c>
      <x:c r="N38" s="62"/>
    </x:row>
    <x:row r="39" ht="34" customHeight="1">
      <x:c r="A39" s="73" t="str">
        <x:v>W2–W3</x:v>
      </x:c>
      <x:c r="B39" s="73"/>
      <x:c r="C39" s="62" t="str">
        <x:v>Creative • Pillar SEO • Bài vệ tinh</x:v>
      </x:c>
      <x:c r="D39" s="62"/>
      <x:c r="E39" s="62"/>
      <x:c r="F39" s="62"/>
      <x:c r="G39" s="62"/>
      <x:c r="H39" s="62"/>
      <x:c r="I39" s="73" t="str">
        <x:v>Cân nhắc</x:v>
      </x:c>
      <x:c r="J39" s="73"/>
      <x:c r="K39" s="62" t="str">
        <x:v>Click / Visit</x:v>
      </x:c>
      <x:c r="L39" s="62"/>
      <x:c r="M39" s="62" t="str">
        <x:v>Analytics + UTM</x:v>
      </x:c>
      <x:c r="N39" s="62"/>
    </x:row>
    <x:row r="40" ht="34" customHeight="1">
      <x:c r="A40" s="73" t="str">
        <x:v>W4–W7</x:v>
      </x:c>
      <x:c r="B40" s="73"/>
      <x:c r="C40" s="62" t="str">
        <x:v>Launch • Always-on • Tối ưu</x:v>
      </x:c>
      <x:c r="D40" s="62"/>
      <x:c r="E40" s="62"/>
      <x:c r="F40" s="62"/>
      <x:c r="G40" s="62"/>
      <x:c r="H40" s="62"/>
      <x:c r="I40" s="73" t="str">
        <x:v>Chuyển đổi</x:v>
      </x:c>
      <x:c r="J40" s="73"/>
      <x:c r="K40" s="62" t="str">
        <x:v>Lead / Order / Visit</x:v>
      </x:c>
      <x:c r="L40" s="62"/>
      <x:c r="M40" s="62" t="str">
        <x:v>CRM / POS / Event</x:v>
      </x:c>
      <x:c r="N40" s="62"/>
    </x:row>
    <x:row r="41" ht="34" customHeight="1">
      <x:c r="A41" s="73" t="str">
        <x:v>W8</x:v>
      </x:c>
      <x:c r="B41" s="73"/>
      <x:c r="C41" s="62" t="str">
        <x:v>Tổng kết • Báo cáo • Đề xuất giai đoạn 2</x:v>
      </x:c>
      <x:c r="D41" s="62"/>
      <x:c r="E41" s="62"/>
      <x:c r="F41" s="62"/>
      <x:c r="G41" s="62"/>
      <x:c r="H41" s="62"/>
      <x:c r="I41" s="73" t="str">
        <x:v>Kinh doanh</x:v>
      </x:c>
      <x:c r="J41" s="73"/>
      <x:c r="K41" s="62" t="str">
        <x:v>Revenue / Pipeline</x:v>
      </x:c>
      <x:c r="L41" s="62"/>
      <x:c r="M41" s="62" t="str">
        <x:v>CRM / Finance</x:v>
      </x:c>
      <x:c r="N41" s="62"/>
    </x:row>
    <x:row r="42">
      <x:c r="A42" s="3"/>
      <x:c r="B42" s="3"/>
      <x:c r="C42" s="3"/>
      <x:c r="D42" s="3"/>
      <x:c r="E42" s="3"/>
      <x:c r="F42" s="3"/>
      <x:c r="G42" s="3"/>
      <x:c r="H42" s="3"/>
      <x:c r="I42" s="3"/>
      <x:c r="J42" s="3"/>
      <x:c r="K42" s="3"/>
      <x:c r="L42" s="3"/>
      <x:c r="M42" s="3"/>
      <x:c r="N42" s="3"/>
    </x:row>
    <x:row r="43">
      <x:c r="A43" s="33" t="str">
        <x:v>PHẠM VI DEMO</x:v>
      </x:c>
      <x:c r="B43" s="34"/>
      <x:c r="C43" s="34"/>
      <x:c r="D43" s="34"/>
      <x:c r="E43" s="34"/>
      <x:c r="F43" s="34"/>
      <x:c r="G43" s="34"/>
      <x:c r="H43" s="35"/>
      <x:c r="I43" s="33" t="str">
        <x:v>TÓM TẮT NGÂN SÁCH</x:v>
      </x:c>
      <x:c r="J43" s="34"/>
      <x:c r="K43" s="34"/>
      <x:c r="L43" s="34"/>
      <x:c r="M43" s="34"/>
      <x:c r="N43" s="35"/>
    </x:row>
    <x:row r="44" ht="30" customHeight="1">
      <x:c r="A44" s="75" t="str">
        <x:v>ĐẦU RA BÀN GIAO Ở MỨC MINH HỌA:
• Strategic brief: mục tiêu, audience, funnel, thông điệp
• Media plan, cấu trúc chiến dịch và danh sách asset
• 3 cụm SEO: pillar, bài vệ tinh, CTA
• Event map, UTM, dashboard và nguồn đo KPI
• Creator/PR, kích hoạt tùy chọn và phạm vi nghiệm thu
• Báo cáo tuần, tối ưu và đề xuất giai đoạn tiếp
Ô màu vàng = giả định có thể thay khi demo.</x:v>
      </x:c>
      <x:c r="B44" s="75"/>
      <x:c r="C44" s="75"/>
      <x:c r="D44" s="75"/>
      <x:c r="E44" s="75"/>
      <x:c r="F44" s="75"/>
      <x:c r="G44" s="75"/>
      <x:c r="H44" s="75"/>
      <x:c r="I44" s="62" t="str">
        <x:v>Chi phí trực tiếp</x:v>
      </x:c>
      <x:c r="J44" s="62"/>
      <x:c r="K44" s="62"/>
      <x:c r="L44" s="65" t="n">
        <x:f>SUM(C7,G7,K7,C8,G8)</x:f>
        <x:v>495000000</x:v>
      </x:c>
      <x:c r="M44" s="62"/>
      <x:c r="N44" s="62"/>
    </x:row>
    <x:row r="45" ht="30" customHeight="1">
      <x:c r="A45" s="75"/>
      <x:c r="B45" s="75"/>
      <x:c r="C45" s="75"/>
      <x:c r="D45" s="75"/>
      <x:c r="E45" s="75"/>
      <x:c r="F45" s="75"/>
      <x:c r="G45" s="75"/>
      <x:c r="H45" s="75"/>
      <x:c r="I45" s="62" t="str">
        <x:v>Phí quản lý media</x:v>
      </x:c>
      <x:c r="J45" s="62"/>
      <x:c r="K45" s="62"/>
      <x:c r="L45" s="65" t="n">
        <x:f>C7*N7</x:f>
        <x:v>42000000</x:v>
      </x:c>
      <x:c r="M45" s="62"/>
      <x:c r="N45" s="62"/>
    </x:row>
    <x:row r="46" ht="30" customHeight="1">
      <x:c r="A46" s="75"/>
      <x:c r="B46" s="75"/>
      <x:c r="C46" s="75"/>
      <x:c r="D46" s="75"/>
      <x:c r="E46" s="75"/>
      <x:c r="F46" s="75"/>
      <x:c r="G46" s="75"/>
      <x:c r="H46" s="75"/>
      <x:c r="I46" s="62" t="str">
        <x:v>Dự phòng</x:v>
      </x:c>
      <x:c r="J46" s="62"/>
      <x:c r="K46" s="62"/>
      <x:c r="L46" s="65" t="n">
        <x:f>L44*K8</x:f>
        <x:v>24750000</x:v>
      </x:c>
      <x:c r="M46" s="62"/>
      <x:c r="N46" s="62"/>
    </x:row>
    <x:row r="47" ht="30" customHeight="1">
      <x:c r="A47" s="75"/>
      <x:c r="B47" s="75"/>
      <x:c r="C47" s="75"/>
      <x:c r="D47" s="75"/>
      <x:c r="E47" s="75"/>
      <x:c r="F47" s="75"/>
      <x:c r="G47" s="75"/>
      <x:c r="H47" s="75"/>
      <x:c r="I47" s="76" t="str">
        <x:v>Tổng trước VAT</x:v>
      </x:c>
      <x:c r="J47" s="76"/>
      <x:c r="K47" s="76"/>
      <x:c r="L47" s="79" t="n">
        <x:f>SUM(L44:L46)</x:f>
        <x:v>561750000</x:v>
      </x:c>
      <x:c r="M47" s="76"/>
      <x:c r="N47" s="76"/>
    </x:row>
    <x:row r="48" ht="30" customHeight="1">
      <x:c r="A48" s="75"/>
      <x:c r="B48" s="75"/>
      <x:c r="C48" s="75"/>
      <x:c r="D48" s="75"/>
      <x:c r="E48" s="75"/>
      <x:c r="F48" s="75"/>
      <x:c r="G48" s="75"/>
      <x:c r="H48" s="75"/>
      <x:c r="I48" s="76" t="str">
        <x:v>VAT tham chiếu</x:v>
      </x:c>
      <x:c r="J48" s="76"/>
      <x:c r="K48" s="76"/>
      <x:c r="L48" s="79" t="n">
        <x:f>L47*N8</x:f>
        <x:v>44940000</x:v>
      </x:c>
      <x:c r="M48" s="76"/>
      <x:c r="N48" s="76"/>
    </x:row>
    <x:row r="49" ht="30" customHeight="1">
      <x:c r="A49" s="75"/>
      <x:c r="B49" s="75"/>
      <x:c r="C49" s="75"/>
      <x:c r="D49" s="75"/>
      <x:c r="E49" s="75"/>
      <x:c r="F49" s="75"/>
      <x:c r="G49" s="75"/>
      <x:c r="H49" s="75"/>
      <x:c r="I49" s="78" t="str">
        <x:v>TỔNG DỰ KIẾN</x:v>
      </x:c>
      <x:c r="J49" s="78"/>
      <x:c r="K49" s="78"/>
      <x:c r="L49" s="80" t="n">
        <x:f>SUM(L47:L48)</x:f>
        <x:v>606690000</x:v>
      </x:c>
      <x:c r="M49" s="78"/>
      <x:c r="N49" s="78"/>
    </x:row>
    <x:row r="50" ht="26" customHeight="1">
      <x:c r="A50" s="83" t="str">
        <x:v>Điều kiện phạm vi: chưa gồm phí nền tảng/vendor ngoài bảng, quay dựng quy mô lớn, talent độc quyền, CRM trả phí và các phát sinh ngoài brief; mọi hạng mục sẽ được khóa lại trước báo giá chính thức.</x:v>
      </x:c>
      <x:c r="B50" s="83"/>
      <x:c r="C50" s="83"/>
      <x:c r="D50" s="83"/>
      <x:c r="E50" s="83"/>
      <x:c r="F50" s="83"/>
      <x:c r="G50" s="83"/>
      <x:c r="H50" s="83"/>
      <x:c r="I50" s="83"/>
      <x:c r="J50" s="83"/>
      <x:c r="K50" s="83"/>
      <x:c r="L50" s="83"/>
      <x:c r="M50" s="83"/>
      <x:c r="N50" s="83"/>
    </x:row>
    <x:row r="51" ht="26" customHeight="1">
      <x:c r="A51" s="92" t="str">
        <x:v>LƯU Ý DEMO: Tất cả tên, số liệu, KPI và phạm vi trong file là giả định minh họa. Đây không phải case study, báo giá chính thức hoặc cam kết kết quả. Kế hoạch thật chỉ lập sau khi có brief và dữ liệu đầu vào.</x:v>
      </x:c>
      <x:c r="B51" s="93"/>
      <x:c r="C51" s="93"/>
      <x:c r="D51" s="93"/>
      <x:c r="E51" s="93"/>
      <x:c r="F51" s="93"/>
      <x:c r="G51" s="93"/>
      <x:c r="H51" s="93"/>
      <x:c r="I51" s="93"/>
      <x:c r="J51" s="93"/>
      <x:c r="K51" s="93"/>
      <x:c r="L51" s="93"/>
      <x:c r="M51" s="93"/>
      <x:c r="N51" s="94"/>
    </x:row>
    <x:row r="52" ht="26" customHeight="1">
      <x:c r="A52" s="95"/>
      <x:c r="B52" s="96"/>
      <x:c r="C52" s="96"/>
      <x:c r="D52" s="96"/>
      <x:c r="E52" s="96"/>
      <x:c r="F52" s="96"/>
      <x:c r="G52" s="96"/>
      <x:c r="H52" s="96"/>
      <x:c r="I52" s="96"/>
      <x:c r="J52" s="96"/>
      <x:c r="K52" s="96"/>
      <x:c r="L52" s="96"/>
      <x:c r="M52" s="96"/>
      <x:c r="N52" s="97"/>
    </x:row>
  </x:sheetData>
  <x:mergeCells>
    <x:mergeCell ref="A1:N2"/>
    <x:mergeCell ref="A3:N3"/>
    <x:mergeCell ref="A5:B5"/>
    <x:mergeCell ref="C5:G5"/>
    <x:mergeCell ref="H5:I5"/>
    <x:mergeCell ref="J5:N5"/>
    <x:mergeCell ref="A6:B6"/>
    <x:mergeCell ref="C6:E6"/>
    <x:mergeCell ref="F6:G6"/>
    <x:mergeCell ref="H6:K6"/>
    <x:mergeCell ref="L6:M6"/>
    <x:mergeCell ref="A7:B7"/>
    <x:mergeCell ref="C7:D7"/>
    <x:mergeCell ref="E7:F7"/>
    <x:mergeCell ref="G7:H7"/>
    <x:mergeCell ref="I7:J7"/>
    <x:mergeCell ref="K7:L7"/>
    <x:mergeCell ref="A8:B8"/>
    <x:mergeCell ref="C8:D8"/>
    <x:mergeCell ref="E8:F8"/>
    <x:mergeCell ref="G8:H8"/>
    <x:mergeCell ref="I8:J8"/>
    <x:mergeCell ref="L8:M8"/>
    <x:mergeCell ref="A10:C10"/>
    <x:mergeCell ref="A11:C13"/>
    <x:mergeCell ref="E10:G10"/>
    <x:mergeCell ref="E11:G13"/>
    <x:mergeCell ref="I10:K10"/>
    <x:mergeCell ref="I11:K13"/>
    <x:mergeCell ref="M10:N10"/>
    <x:mergeCell ref="M11:N13"/>
    <x:mergeCell ref="A15:N15"/>
    <x:mergeCell ref="A16:D19"/>
    <x:mergeCell ref="F16:I19"/>
    <x:mergeCell ref="K16:N19"/>
    <x:mergeCell ref="A20:N20"/>
    <x:mergeCell ref="A21:N21"/>
    <x:mergeCell ref="A28:E28"/>
    <x:mergeCell ref="H28:N28"/>
    <x:mergeCell ref="A30:N30"/>
    <x:mergeCell ref="A31:B31"/>
    <x:mergeCell ref="C31:F31"/>
    <x:mergeCell ref="G31:J31"/>
    <x:mergeCell ref="K31:L31"/>
    <x:mergeCell ref="M31:N31"/>
    <x:mergeCell ref="A32:B32"/>
    <x:mergeCell ref="C32:F32"/>
    <x:mergeCell ref="G32:J32"/>
    <x:mergeCell ref="K32:L32"/>
    <x:mergeCell ref="M32:N32"/>
    <x:mergeCell ref="A33:B33"/>
    <x:mergeCell ref="C33:F33"/>
    <x:mergeCell ref="G33:J33"/>
    <x:mergeCell ref="K33:L33"/>
    <x:mergeCell ref="M33:N33"/>
    <x:mergeCell ref="A34:B34"/>
    <x:mergeCell ref="C34:F34"/>
    <x:mergeCell ref="G34:J34"/>
    <x:mergeCell ref="K34:L34"/>
    <x:mergeCell ref="M34:N34"/>
    <x:mergeCell ref="A36:H36"/>
    <x:mergeCell ref="I36:N36"/>
    <x:mergeCell ref="A37:B37"/>
    <x:mergeCell ref="C37:H37"/>
    <x:mergeCell ref="I37:J37"/>
    <x:mergeCell ref="K37:L37"/>
    <x:mergeCell ref="M37:N37"/>
    <x:mergeCell ref="A38:B38"/>
    <x:mergeCell ref="C38:H38"/>
    <x:mergeCell ref="I38:J38"/>
    <x:mergeCell ref="K38:L38"/>
    <x:mergeCell ref="M38:N38"/>
    <x:mergeCell ref="A39:B39"/>
    <x:mergeCell ref="C39:H39"/>
    <x:mergeCell ref="I39:J39"/>
    <x:mergeCell ref="K39:L39"/>
    <x:mergeCell ref="M39:N39"/>
    <x:mergeCell ref="A40:B40"/>
    <x:mergeCell ref="C40:H40"/>
    <x:mergeCell ref="I40:J40"/>
    <x:mergeCell ref="K40:L40"/>
    <x:mergeCell ref="M40:N40"/>
    <x:mergeCell ref="A41:B41"/>
    <x:mergeCell ref="C41:H41"/>
    <x:mergeCell ref="I41:J41"/>
    <x:mergeCell ref="K41:L41"/>
    <x:mergeCell ref="M41:N41"/>
    <x:mergeCell ref="A43:H43"/>
    <x:mergeCell ref="I43:N43"/>
    <x:mergeCell ref="A44:H49"/>
    <x:mergeCell ref="I44:K44"/>
    <x:mergeCell ref="L44:N44"/>
    <x:mergeCell ref="I45:K45"/>
    <x:mergeCell ref="L45:N45"/>
    <x:mergeCell ref="I46:K46"/>
    <x:mergeCell ref="L46:N46"/>
    <x:mergeCell ref="I47:K47"/>
    <x:mergeCell ref="L47:N47"/>
    <x:mergeCell ref="I48:K48"/>
    <x:mergeCell ref="L48:N48"/>
    <x:mergeCell ref="I49:K49"/>
    <x:mergeCell ref="L49:N49"/>
    <x:mergeCell ref="A50:N50"/>
    <x:mergeCell ref="A51:N52"/>
  </x:mergeCells>
  <x:dataValidations count="2">
    <x:dataValidation type="list" sqref="J5">
      <x:formula1>"Hàng tiêu dùng / FMCG,Bán lẻ / F&amp;B / Chuỗi cửa hàng,Mỹ phẩm / Chăm sóc cá nhân,Điện tử / Gia dụng,Thời trang / Lifestyle,Ứng dụng / Công nghệ,B2B / Dịch vụ chuyên môn,Giáo dục / Đào tạo,Bất động sản / Nội thất,Khác"</x:formula1>
    </x:dataValidation>
    <x:dataValidation type="list" sqref="C6">
      <x:formula1>"Nhận biết,Cân nhắc,Chuyển đổi,Lead,Doanh số,Footfall,Cài đặt / kích hoạt,Kết hợp nhận biết và chuyển đổi"</x:formula1>
    </x:dataValidation>
  </x:dataValidations>
  <x:pageMargins left="0.7" right="0.7" top="0.75" bottom="0.75" header="0.3" footer="0.3"/>
</x:worksheet>
</file>